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drawings/drawing2.xml" ContentType="application/vnd.openxmlformats-officedocument.drawing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40.120.100\400000福岡県連\06経営支援課\02_市場開拓支援関係\い＿育成ショップ（DOCOREふくおか商工会ショップ）事業\R8\004_商品募集\第26期用案\"/>
    </mc:Choice>
  </mc:AlternateContent>
  <xr:revisionPtr revIDLastSave="0" documentId="13_ncr:1_{153ED8E5-7172-40A5-B107-576088D1D027}" xr6:coauthVersionLast="47" xr6:coauthVersionMax="47" xr10:uidLastSave="{00000000-0000-0000-0000-000000000000}"/>
  <bookViews>
    <workbookView xWindow="-120" yWindow="-120" windowWidth="20730" windowHeight="11040" xr2:uid="{041511B2-32A3-4570-931E-E94C9D98F679}"/>
  </bookViews>
  <sheets>
    <sheet name="商品申込書" sheetId="31" r:id="rId1"/>
    <sheet name="記入例" sheetId="36" r:id="rId2"/>
  </sheets>
  <definedNames>
    <definedName name="_xlnm.Print_Area" localSheetId="1">記入例!$A$1:$BJ$44</definedName>
    <definedName name="_xlnm.Print_Area" localSheetId="0">商品申込書!$A$1:$BJ$44</definedName>
  </definedNames>
  <calcPr calcId="181029"/>
</workbook>
</file>

<file path=xl/calcChain.xml><?xml version="1.0" encoding="utf-8"?>
<calcChain xmlns="http://schemas.openxmlformats.org/spreadsheetml/2006/main">
  <c r="M65" i="31" l="1"/>
  <c r="AB15" i="36"/>
  <c r="AG12" i="36"/>
  <c r="AN23" i="36"/>
  <c r="AG26" i="36"/>
  <c r="O86" i="36" l="1"/>
  <c r="N86" i="36"/>
  <c r="M86" i="36"/>
  <c r="Q85" i="36"/>
  <c r="O85" i="36"/>
  <c r="N85" i="36"/>
  <c r="M85" i="36"/>
  <c r="L85" i="36"/>
  <c r="K85" i="36"/>
  <c r="J85" i="36"/>
  <c r="I85" i="36"/>
  <c r="H85" i="36"/>
  <c r="G85" i="36"/>
  <c r="F85" i="36"/>
  <c r="E85" i="36"/>
  <c r="D85" i="36"/>
  <c r="C85" i="36"/>
  <c r="O84" i="36"/>
  <c r="N84" i="36"/>
  <c r="M84" i="36"/>
  <c r="Q83" i="36"/>
  <c r="O83" i="36"/>
  <c r="N83" i="36"/>
  <c r="M83" i="36"/>
  <c r="L83" i="36"/>
  <c r="K83" i="36"/>
  <c r="J83" i="36"/>
  <c r="I83" i="36"/>
  <c r="H83" i="36"/>
  <c r="G83" i="36"/>
  <c r="F83" i="36"/>
  <c r="E83" i="36"/>
  <c r="D83" i="36"/>
  <c r="C83" i="36"/>
  <c r="O82" i="36"/>
  <c r="N82" i="36"/>
  <c r="M82" i="36"/>
  <c r="M81" i="36" s="1"/>
  <c r="O81" i="36"/>
  <c r="N81" i="36"/>
  <c r="L81" i="36"/>
  <c r="K81" i="36"/>
  <c r="J81" i="36"/>
  <c r="I81" i="36"/>
  <c r="H81" i="36"/>
  <c r="G81" i="36"/>
  <c r="F81" i="36"/>
  <c r="E81" i="36"/>
  <c r="D81" i="36"/>
  <c r="C81" i="36"/>
  <c r="Q77" i="36"/>
  <c r="E71" i="36" s="1"/>
  <c r="O77" i="36"/>
  <c r="N77" i="36"/>
  <c r="M77" i="36"/>
  <c r="L77" i="36"/>
  <c r="K77" i="36"/>
  <c r="J77" i="36"/>
  <c r="I77" i="36"/>
  <c r="H77" i="36"/>
  <c r="G77" i="36"/>
  <c r="F77" i="36"/>
  <c r="E77" i="36"/>
  <c r="D77" i="36"/>
  <c r="C77" i="36"/>
  <c r="Q76" i="36"/>
  <c r="E70" i="36" s="1"/>
  <c r="O76" i="36"/>
  <c r="N76" i="36"/>
  <c r="M76" i="36"/>
  <c r="L76" i="36"/>
  <c r="K76" i="36"/>
  <c r="J76" i="36"/>
  <c r="I76" i="36"/>
  <c r="H76" i="36"/>
  <c r="G76" i="36"/>
  <c r="F76" i="36"/>
  <c r="E76" i="36"/>
  <c r="D76" i="36"/>
  <c r="C76" i="36"/>
  <c r="O75" i="36"/>
  <c r="N75" i="36"/>
  <c r="M75" i="36"/>
  <c r="L75" i="36"/>
  <c r="K75" i="36"/>
  <c r="J75" i="36"/>
  <c r="I75" i="36"/>
  <c r="H75" i="36"/>
  <c r="G75" i="36"/>
  <c r="F75" i="36"/>
  <c r="E75" i="36"/>
  <c r="D75" i="36"/>
  <c r="C75" i="36"/>
  <c r="Q75" i="36" s="1"/>
  <c r="E69" i="36" s="1"/>
  <c r="X71" i="36"/>
  <c r="W71" i="36"/>
  <c r="V71" i="36"/>
  <c r="U71" i="36"/>
  <c r="T71" i="36"/>
  <c r="S71" i="36"/>
  <c r="R71" i="36"/>
  <c r="Q71" i="36"/>
  <c r="P71" i="36"/>
  <c r="O71" i="36"/>
  <c r="N71" i="36"/>
  <c r="M71" i="36"/>
  <c r="L71" i="36"/>
  <c r="K71" i="36"/>
  <c r="J71" i="36"/>
  <c r="I71" i="36"/>
  <c r="H71" i="36"/>
  <c r="G71" i="36"/>
  <c r="F71" i="36"/>
  <c r="D71" i="36"/>
  <c r="C71" i="36"/>
  <c r="X70" i="36"/>
  <c r="W70" i="36"/>
  <c r="V70" i="36"/>
  <c r="U70" i="36"/>
  <c r="T70" i="36"/>
  <c r="S70" i="36"/>
  <c r="R70" i="36"/>
  <c r="Q70" i="36"/>
  <c r="P70" i="36"/>
  <c r="O70" i="36"/>
  <c r="N70" i="36"/>
  <c r="M70" i="36"/>
  <c r="L70" i="36"/>
  <c r="K70" i="36"/>
  <c r="J70" i="36"/>
  <c r="I70" i="36"/>
  <c r="H70" i="36"/>
  <c r="G70" i="36"/>
  <c r="F70" i="36"/>
  <c r="D70" i="36"/>
  <c r="C70" i="36"/>
  <c r="W69" i="36"/>
  <c r="V69" i="36"/>
  <c r="U69" i="36"/>
  <c r="T69" i="36"/>
  <c r="S69" i="36"/>
  <c r="R69" i="36"/>
  <c r="Q69" i="36"/>
  <c r="P69" i="36"/>
  <c r="O69" i="36"/>
  <c r="N69" i="36"/>
  <c r="M69" i="36"/>
  <c r="L69" i="36"/>
  <c r="K69" i="36"/>
  <c r="J69" i="36"/>
  <c r="I69" i="36"/>
  <c r="H69" i="36"/>
  <c r="G69" i="36"/>
  <c r="F69" i="36"/>
  <c r="D69" i="36"/>
  <c r="C69" i="36"/>
  <c r="AD65" i="36"/>
  <c r="AA65" i="36"/>
  <c r="Z65" i="36"/>
  <c r="Y65" i="36"/>
  <c r="X65" i="36"/>
  <c r="W65" i="36"/>
  <c r="V65" i="36"/>
  <c r="U65" i="36"/>
  <c r="T65" i="36"/>
  <c r="S65" i="36"/>
  <c r="R65" i="36"/>
  <c r="P65" i="36"/>
  <c r="O65" i="36"/>
  <c r="N65" i="36"/>
  <c r="L65" i="36"/>
  <c r="K65" i="36"/>
  <c r="J65" i="36"/>
  <c r="I65" i="36"/>
  <c r="H65" i="36"/>
  <c r="G65" i="36"/>
  <c r="F65" i="36"/>
  <c r="E65" i="36"/>
  <c r="D65" i="36"/>
  <c r="C65" i="36"/>
  <c r="B65" i="36"/>
  <c r="AG38" i="36"/>
  <c r="AG32" i="36"/>
  <c r="AM23" i="36"/>
  <c r="AC65" i="36" s="1"/>
  <c r="AF23" i="36"/>
  <c r="Z23" i="36"/>
  <c r="Y23" i="36" s="1"/>
  <c r="AB65" i="36" s="1"/>
  <c r="S23" i="36"/>
  <c r="K23" i="36"/>
  <c r="E23" i="36"/>
  <c r="BB15" i="36"/>
  <c r="Q65" i="36"/>
  <c r="BH7" i="36"/>
  <c r="AN2" i="36"/>
  <c r="BB1" i="36"/>
  <c r="AN1" i="36"/>
  <c r="H1" i="36"/>
  <c r="AN2" i="31"/>
  <c r="BH7" i="31"/>
  <c r="AN1" i="31"/>
  <c r="H1" i="31"/>
  <c r="BB1" i="31"/>
  <c r="AG26" i="31"/>
  <c r="AG38" i="31"/>
  <c r="AG32" i="31"/>
  <c r="AB15" i="31"/>
  <c r="BB15" i="31"/>
  <c r="AD65" i="31"/>
  <c r="N65" i="31"/>
  <c r="K65" i="31"/>
  <c r="J65" i="31"/>
  <c r="I65" i="31"/>
  <c r="E65" i="31"/>
  <c r="Q81" i="36" l="1"/>
  <c r="X69" i="36" s="1"/>
  <c r="F65" i="31"/>
  <c r="AG12" i="31"/>
  <c r="Q65" i="31" s="1"/>
  <c r="E23" i="31"/>
  <c r="K23" i="31"/>
  <c r="S23" i="31"/>
  <c r="Z23" i="31"/>
  <c r="AF23" i="31"/>
  <c r="AN23" i="31"/>
  <c r="O69" i="31"/>
  <c r="O70" i="31"/>
  <c r="O71" i="31"/>
  <c r="B65" i="31"/>
  <c r="C65" i="31"/>
  <c r="D65" i="31"/>
  <c r="G65" i="31"/>
  <c r="H65" i="31"/>
  <c r="L65" i="31"/>
  <c r="O65" i="31"/>
  <c r="P65" i="31"/>
  <c r="R65" i="31"/>
  <c r="S65" i="31"/>
  <c r="T65" i="31"/>
  <c r="U65" i="31"/>
  <c r="V65" i="31"/>
  <c r="W65" i="31"/>
  <c r="X65" i="31"/>
  <c r="Y65" i="31"/>
  <c r="Z65" i="31"/>
  <c r="AA65" i="31"/>
  <c r="C69" i="31"/>
  <c r="D69" i="31"/>
  <c r="F69" i="31"/>
  <c r="G69" i="31"/>
  <c r="H69" i="31"/>
  <c r="I69" i="31"/>
  <c r="J69" i="31"/>
  <c r="K69" i="31"/>
  <c r="L69" i="31"/>
  <c r="M69" i="31"/>
  <c r="N69" i="31"/>
  <c r="P69" i="31"/>
  <c r="Q69" i="31"/>
  <c r="R69" i="31"/>
  <c r="S69" i="31"/>
  <c r="T69" i="31"/>
  <c r="U69" i="31"/>
  <c r="V69" i="31"/>
  <c r="W69" i="31"/>
  <c r="C70" i="31"/>
  <c r="D70" i="31"/>
  <c r="F70" i="31"/>
  <c r="G70" i="31"/>
  <c r="H70" i="31"/>
  <c r="I70" i="31"/>
  <c r="J70" i="31"/>
  <c r="K70" i="31"/>
  <c r="L70" i="31"/>
  <c r="M70" i="31"/>
  <c r="N70" i="31"/>
  <c r="P70" i="31"/>
  <c r="Q70" i="31"/>
  <c r="R70" i="31"/>
  <c r="S70" i="31"/>
  <c r="T70" i="31"/>
  <c r="U70" i="31"/>
  <c r="V70" i="31"/>
  <c r="W70" i="31"/>
  <c r="C71" i="31"/>
  <c r="D71" i="31"/>
  <c r="F71" i="31"/>
  <c r="G71" i="31"/>
  <c r="H71" i="31"/>
  <c r="I71" i="31"/>
  <c r="J71" i="31"/>
  <c r="K71" i="31"/>
  <c r="L71" i="31"/>
  <c r="M71" i="31"/>
  <c r="N71" i="31"/>
  <c r="P71" i="31"/>
  <c r="Q71" i="31"/>
  <c r="R71" i="31"/>
  <c r="S71" i="31"/>
  <c r="T71" i="31"/>
  <c r="U71" i="31"/>
  <c r="V71" i="31"/>
  <c r="W71" i="31"/>
  <c r="C75" i="31"/>
  <c r="D75" i="31"/>
  <c r="E75" i="31"/>
  <c r="F75" i="31"/>
  <c r="G75" i="31"/>
  <c r="H75" i="31"/>
  <c r="I75" i="31"/>
  <c r="J75" i="31"/>
  <c r="K75" i="31"/>
  <c r="L75" i="31"/>
  <c r="M75" i="31"/>
  <c r="N75" i="31"/>
  <c r="O75" i="31"/>
  <c r="C76" i="31"/>
  <c r="D76" i="31"/>
  <c r="E76" i="31"/>
  <c r="F76" i="31"/>
  <c r="G76" i="31"/>
  <c r="H76" i="31"/>
  <c r="I76" i="31"/>
  <c r="J76" i="31"/>
  <c r="K76" i="31"/>
  <c r="L76" i="31"/>
  <c r="M76" i="31"/>
  <c r="N76" i="31"/>
  <c r="O76" i="31"/>
  <c r="C77" i="31"/>
  <c r="D77" i="31"/>
  <c r="E77" i="31"/>
  <c r="F77" i="31"/>
  <c r="G77" i="31"/>
  <c r="H77" i="31"/>
  <c r="I77" i="31"/>
  <c r="J77" i="31"/>
  <c r="K77" i="31"/>
  <c r="L77" i="31"/>
  <c r="M77" i="31"/>
  <c r="N77" i="31"/>
  <c r="O77" i="31"/>
  <c r="C81" i="31"/>
  <c r="D81" i="31"/>
  <c r="E81" i="31"/>
  <c r="F81" i="31"/>
  <c r="G81" i="31"/>
  <c r="H81" i="31"/>
  <c r="I81" i="31"/>
  <c r="J81" i="31"/>
  <c r="K81" i="31"/>
  <c r="M81" i="31"/>
  <c r="N81" i="31"/>
  <c r="O81" i="31"/>
  <c r="L81" i="31"/>
  <c r="M82" i="31"/>
  <c r="N82" i="31"/>
  <c r="O82" i="31"/>
  <c r="C83" i="31"/>
  <c r="D83" i="31"/>
  <c r="E83" i="31"/>
  <c r="F83" i="31"/>
  <c r="G83" i="31"/>
  <c r="H83" i="31"/>
  <c r="I83" i="31"/>
  <c r="J83" i="31"/>
  <c r="K83" i="31"/>
  <c r="M83" i="31"/>
  <c r="N83" i="31"/>
  <c r="O83" i="31"/>
  <c r="L83" i="31"/>
  <c r="M84" i="31"/>
  <c r="N84" i="31"/>
  <c r="O84" i="31"/>
  <c r="C85" i="31"/>
  <c r="D85" i="31"/>
  <c r="E85" i="31"/>
  <c r="F85" i="31"/>
  <c r="G85" i="31"/>
  <c r="H85" i="31"/>
  <c r="I85" i="31"/>
  <c r="J85" i="31"/>
  <c r="K85" i="31"/>
  <c r="L85" i="31"/>
  <c r="M85" i="31"/>
  <c r="N85" i="31"/>
  <c r="O85" i="31"/>
  <c r="M86" i="31"/>
  <c r="N86" i="31"/>
  <c r="O86" i="31"/>
  <c r="AM23" i="31" l="1"/>
  <c r="AC65" i="31" s="1"/>
  <c r="Y23" i="31"/>
  <c r="AB65" i="31" s="1"/>
  <c r="Q77" i="31"/>
  <c r="E71" i="31" s="1"/>
  <c r="Q75" i="31"/>
  <c r="E69" i="31" s="1"/>
  <c r="Q76" i="31"/>
  <c r="E70" i="31" s="1"/>
  <c r="Q83" i="31"/>
  <c r="X70" i="31" s="1"/>
  <c r="Q85" i="31"/>
  <c r="X71" i="31" s="1"/>
  <c r="Q81" i="31"/>
  <c r="X69" i="31" s="1"/>
</calcChain>
</file>

<file path=xl/sharedStrings.xml><?xml version="1.0" encoding="utf-8"?>
<sst xmlns="http://schemas.openxmlformats.org/spreadsheetml/2006/main" count="660" uniqueCount="238">
  <si>
    <t>フリガナ</t>
    <phoneticPr fontId="5"/>
  </si>
  <si>
    <t>口座番号</t>
    <rPh sb="0" eb="2">
      <t>コウザ</t>
    </rPh>
    <rPh sb="2" eb="4">
      <t>バンゴウ</t>
    </rPh>
    <phoneticPr fontId="5"/>
  </si>
  <si>
    <t>商品名</t>
    <rPh sb="0" eb="3">
      <t>ショウヒンメイ</t>
    </rPh>
    <phoneticPr fontId="5"/>
  </si>
  <si>
    <t>商品分類</t>
    <rPh sb="0" eb="2">
      <t>ショウヒン</t>
    </rPh>
    <rPh sb="2" eb="4">
      <t>ブンルイ</t>
    </rPh>
    <phoneticPr fontId="5"/>
  </si>
  <si>
    <t>販売方法</t>
    <rPh sb="0" eb="2">
      <t>ハンバイ</t>
    </rPh>
    <rPh sb="2" eb="4">
      <t>ホウホウ</t>
    </rPh>
    <phoneticPr fontId="5"/>
  </si>
  <si>
    <t>容量</t>
    <rPh sb="0" eb="2">
      <t>ヨウリョウ</t>
    </rPh>
    <phoneticPr fontId="5"/>
  </si>
  <si>
    <t>01.農産食品</t>
    <rPh sb="3" eb="5">
      <t>ノウサン</t>
    </rPh>
    <rPh sb="5" eb="7">
      <t>ショクヒン</t>
    </rPh>
    <phoneticPr fontId="6" alignment="distributed"/>
  </si>
  <si>
    <t>【野菜・果物・漬物類・米穀類など】（農産加工品含む）</t>
    <rPh sb="1" eb="3">
      <t>ヤサイ</t>
    </rPh>
    <rPh sb="4" eb="6">
      <t>クダモノ</t>
    </rPh>
    <rPh sb="7" eb="9">
      <t>ツケモノ</t>
    </rPh>
    <rPh sb="9" eb="10">
      <t>ルイ</t>
    </rPh>
    <rPh sb="11" eb="14">
      <t>ベイコクルイ</t>
    </rPh>
    <rPh sb="18" eb="20">
      <t>ノウサン</t>
    </rPh>
    <rPh sb="20" eb="23">
      <t>カコウヒン</t>
    </rPh>
    <rPh sb="23" eb="24">
      <t>フク</t>
    </rPh>
    <phoneticPr fontId="6" alignment="distributed"/>
  </si>
  <si>
    <t>02.水産食品</t>
    <rPh sb="3" eb="5">
      <t>スイサン</t>
    </rPh>
    <rPh sb="5" eb="7">
      <t>ショクヒン</t>
    </rPh>
    <phoneticPr fontId="6" alignment="distributed"/>
  </si>
  <si>
    <t>【鮮魚介類・乾物・干物・海苔・練り物など】（水産加工品含む）</t>
    <rPh sb="1" eb="2">
      <t>セン</t>
    </rPh>
    <rPh sb="2" eb="5">
      <t>ギョカイルイ</t>
    </rPh>
    <rPh sb="6" eb="8">
      <t>カンブツ</t>
    </rPh>
    <rPh sb="9" eb="11">
      <t>ヒモノ</t>
    </rPh>
    <rPh sb="12" eb="14">
      <t>ノリ</t>
    </rPh>
    <rPh sb="15" eb="16">
      <t>ネ</t>
    </rPh>
    <rPh sb="17" eb="18">
      <t>モノ</t>
    </rPh>
    <rPh sb="22" eb="24">
      <t>スイサン</t>
    </rPh>
    <rPh sb="24" eb="27">
      <t>カコウヒン</t>
    </rPh>
    <rPh sb="27" eb="28">
      <t>フク</t>
    </rPh>
    <phoneticPr fontId="6" alignment="distributed"/>
  </si>
  <si>
    <t>03.畜産食品</t>
    <rPh sb="3" eb="5">
      <t>チクサン</t>
    </rPh>
    <rPh sb="5" eb="7">
      <t>ショクヒン</t>
    </rPh>
    <phoneticPr fontId="6" alignment="distributed"/>
  </si>
  <si>
    <t>【生肉・乾肉・ハム・牛乳・チーズなど】（畜産加工品含む）</t>
    <rPh sb="1" eb="3">
      <t>セイニク</t>
    </rPh>
    <rPh sb="4" eb="5">
      <t>カン</t>
    </rPh>
    <rPh sb="5" eb="6">
      <t>ニク</t>
    </rPh>
    <rPh sb="10" eb="12">
      <t>ギュウニュウ</t>
    </rPh>
    <rPh sb="20" eb="22">
      <t>チクサン</t>
    </rPh>
    <rPh sb="22" eb="25">
      <t>カコウヒン</t>
    </rPh>
    <rPh sb="25" eb="26">
      <t>フク</t>
    </rPh>
    <phoneticPr fontId="6" alignment="distributed"/>
  </si>
  <si>
    <t>04.調味料</t>
    <rPh sb="3" eb="5">
      <t>チョウミ</t>
    </rPh>
    <rPh sb="5" eb="6">
      <t>リョウ</t>
    </rPh>
    <phoneticPr fontId="6" alignment="distributed"/>
  </si>
  <si>
    <t>【砂糖・塩・酢・醤油・味噌・香辛料など】</t>
    <rPh sb="1" eb="3">
      <t>サトウ</t>
    </rPh>
    <rPh sb="4" eb="5">
      <t>シオ</t>
    </rPh>
    <rPh sb="6" eb="7">
      <t>ス</t>
    </rPh>
    <rPh sb="8" eb="10">
      <t>ショウユ</t>
    </rPh>
    <rPh sb="11" eb="13">
      <t>ミソ</t>
    </rPh>
    <rPh sb="14" eb="17">
      <t>コウシンリョウ</t>
    </rPh>
    <phoneticPr fontId="6" alignment="distributed"/>
  </si>
  <si>
    <t>05.パン・菓子</t>
    <rPh sb="6" eb="8">
      <t>カシ</t>
    </rPh>
    <phoneticPr fontId="6" alignment="distributed"/>
  </si>
  <si>
    <t>【水・ジュース・お茶（茶葉含む）】</t>
    <rPh sb="1" eb="2">
      <t>ミズ</t>
    </rPh>
    <rPh sb="9" eb="10">
      <t>チャ</t>
    </rPh>
    <rPh sb="11" eb="13">
      <t>チャバ</t>
    </rPh>
    <rPh sb="13" eb="14">
      <t>フク</t>
    </rPh>
    <phoneticPr fontId="6" alignment="distributed"/>
  </si>
  <si>
    <t>携帯番号</t>
    <rPh sb="0" eb="2">
      <t>ケイタイ</t>
    </rPh>
    <rPh sb="2" eb="4">
      <t>バンゴウ</t>
    </rPh>
    <phoneticPr fontId="5"/>
  </si>
  <si>
    <t>責任者名</t>
    <rPh sb="0" eb="3">
      <t>セキニンシャ</t>
    </rPh>
    <rPh sb="3" eb="4">
      <t>メイ</t>
    </rPh>
    <phoneticPr fontId="5"/>
  </si>
  <si>
    <t>事業者情報</t>
    <rPh sb="0" eb="3">
      <t>ジギョウシャ</t>
    </rPh>
    <rPh sb="3" eb="5">
      <t>ジョウホウ</t>
    </rPh>
    <phoneticPr fontId="5"/>
  </si>
  <si>
    <t>支店名</t>
    <rPh sb="0" eb="2">
      <t>シテン</t>
    </rPh>
    <rPh sb="2" eb="3">
      <t>メイ</t>
    </rPh>
    <phoneticPr fontId="5"/>
  </si>
  <si>
    <t>金融機関名</t>
    <rPh sb="0" eb="2">
      <t>キンユウ</t>
    </rPh>
    <rPh sb="2" eb="4">
      <t>キカン</t>
    </rPh>
    <rPh sb="4" eb="5">
      <t>メイ</t>
    </rPh>
    <phoneticPr fontId="5"/>
  </si>
  <si>
    <t>振込口座</t>
    <rPh sb="0" eb="2">
      <t>フリコミ</t>
    </rPh>
    <rPh sb="2" eb="4">
      <t>コウザ</t>
    </rPh>
    <phoneticPr fontId="5"/>
  </si>
  <si>
    <t>事業者名</t>
    <rPh sb="0" eb="3">
      <t>ジギョウシャ</t>
    </rPh>
    <rPh sb="3" eb="4">
      <t>メイ</t>
    </rPh>
    <phoneticPr fontId="5"/>
  </si>
  <si>
    <t>住所</t>
    <rPh sb="0" eb="2">
      <t>ジュウショ</t>
    </rPh>
    <phoneticPr fontId="5"/>
  </si>
  <si>
    <t>緊急連絡先</t>
    <rPh sb="0" eb="2">
      <t>キンキュウ</t>
    </rPh>
    <rPh sb="2" eb="4">
      <t>レンラク</t>
    </rPh>
    <rPh sb="4" eb="5">
      <t>サキ</t>
    </rPh>
    <phoneticPr fontId="5"/>
  </si>
  <si>
    <t>商工会名</t>
    <rPh sb="0" eb="3">
      <t>ショウコウカイ</t>
    </rPh>
    <rPh sb="3" eb="4">
      <t>メイ</t>
    </rPh>
    <phoneticPr fontId="4"/>
  </si>
  <si>
    <t>金融機関</t>
    <rPh sb="0" eb="2">
      <t>キンユウ</t>
    </rPh>
    <rPh sb="2" eb="4">
      <t>キカン</t>
    </rPh>
    <phoneticPr fontId="5"/>
  </si>
  <si>
    <t>支店名</t>
    <rPh sb="0" eb="3">
      <t>シテンメイ</t>
    </rPh>
    <phoneticPr fontId="5"/>
  </si>
  <si>
    <t>種類</t>
    <rPh sb="0" eb="2">
      <t>シュルイ</t>
    </rPh>
    <phoneticPr fontId="5"/>
  </si>
  <si>
    <t>番号</t>
    <rPh sb="0" eb="2">
      <t>バンゴウ</t>
    </rPh>
    <phoneticPr fontId="5"/>
  </si>
  <si>
    <t>○</t>
    <phoneticPr fontId="5"/>
  </si>
  <si>
    <t>返品</t>
    <rPh sb="0" eb="2">
      <t>ヘンピン</t>
    </rPh>
    <phoneticPr fontId="5"/>
  </si>
  <si>
    <t>処分</t>
    <rPh sb="0" eb="2">
      <t>ショブン</t>
    </rPh>
    <phoneticPr fontId="5"/>
  </si>
  <si>
    <t>冷凍</t>
    <rPh sb="0" eb="2">
      <t>レイトウ</t>
    </rPh>
    <phoneticPr fontId="5"/>
  </si>
  <si>
    <t>常温</t>
    <rPh sb="0" eb="2">
      <t>ジョウオン</t>
    </rPh>
    <phoneticPr fontId="5"/>
  </si>
  <si>
    <t>口座種類</t>
    <rPh sb="0" eb="2">
      <t>コウザ</t>
    </rPh>
    <rPh sb="2" eb="4">
      <t>シュルイ</t>
    </rPh>
    <phoneticPr fontId="5"/>
  </si>
  <si>
    <t>食品</t>
    <rPh sb="0" eb="2">
      <t>ショクヒン</t>
    </rPh>
    <phoneticPr fontId="5"/>
  </si>
  <si>
    <t>非食品</t>
    <rPh sb="0" eb="1">
      <t>ヒ</t>
    </rPh>
    <rPh sb="1" eb="3">
      <t>ショクヒン</t>
    </rPh>
    <phoneticPr fontId="5"/>
  </si>
  <si>
    <t>06.飲料</t>
    <phoneticPr fontId="6" alignment="distributed"/>
  </si>
  <si>
    <t>07.麺類</t>
    <rPh sb="3" eb="5">
      <t>メンルイ</t>
    </rPh>
    <phoneticPr fontId="6" alignment="distributed"/>
  </si>
  <si>
    <t>08.健康自然食品</t>
    <rPh sb="3" eb="5">
      <t>ケンコウ</t>
    </rPh>
    <rPh sb="5" eb="7">
      <t>シゼン</t>
    </rPh>
    <rPh sb="7" eb="9">
      <t>ショクヒン</t>
    </rPh>
    <phoneticPr fontId="5"/>
  </si>
  <si>
    <t>09.その他</t>
    <rPh sb="5" eb="6">
      <t>タ</t>
    </rPh>
    <phoneticPr fontId="5"/>
  </si>
  <si>
    <t>販売方法</t>
    <rPh sb="0" eb="2">
      <t>ハンバイ</t>
    </rPh>
    <rPh sb="2" eb="4">
      <t>ホウホウ</t>
    </rPh>
    <phoneticPr fontId="7"/>
  </si>
  <si>
    <t>小麦</t>
    <rPh sb="0" eb="2">
      <t>コムギ</t>
    </rPh>
    <phoneticPr fontId="5"/>
  </si>
  <si>
    <t>卵</t>
    <rPh sb="0" eb="1">
      <t>タマゴ</t>
    </rPh>
    <phoneticPr fontId="5"/>
  </si>
  <si>
    <t>乳</t>
    <rPh sb="0" eb="1">
      <t>ニュウ</t>
    </rPh>
    <phoneticPr fontId="5"/>
  </si>
  <si>
    <t>そば</t>
    <phoneticPr fontId="5"/>
  </si>
  <si>
    <t>落花生</t>
    <rPh sb="0" eb="3">
      <t>ラッカセイ</t>
    </rPh>
    <phoneticPr fontId="5"/>
  </si>
  <si>
    <t>えび</t>
    <phoneticPr fontId="5"/>
  </si>
  <si>
    <t>かに</t>
    <phoneticPr fontId="5"/>
  </si>
  <si>
    <t>無し</t>
    <rPh sb="0" eb="1">
      <t>ナ</t>
    </rPh>
    <phoneticPr fontId="5"/>
  </si>
  <si>
    <t>日</t>
    <rPh sb="0" eb="1">
      <t>ヒ</t>
    </rPh>
    <phoneticPr fontId="5"/>
  </si>
  <si>
    <t>催事販売</t>
    <rPh sb="0" eb="2">
      <t>サイジ</t>
    </rPh>
    <rPh sb="2" eb="4">
      <t>ハンバイ</t>
    </rPh>
    <phoneticPr fontId="5"/>
  </si>
  <si>
    <t>希望する</t>
    <rPh sb="0" eb="2">
      <t>キボウ</t>
    </rPh>
    <phoneticPr fontId="5"/>
  </si>
  <si>
    <t>希望しない</t>
    <rPh sb="0" eb="2">
      <t>キボウ</t>
    </rPh>
    <phoneticPr fontId="5"/>
  </si>
  <si>
    <t>福岡県商工会連合会　経営支援課　宛て</t>
    <rPh sb="0" eb="3">
      <t>フクオカケン</t>
    </rPh>
    <rPh sb="3" eb="6">
      <t>ショウコウカイ</t>
    </rPh>
    <rPh sb="6" eb="9">
      <t>レンゴウカイ</t>
    </rPh>
    <rPh sb="10" eb="12">
      <t>ケイエイ</t>
    </rPh>
    <rPh sb="12" eb="14">
      <t>シエン</t>
    </rPh>
    <rPh sb="14" eb="15">
      <t>カ</t>
    </rPh>
    <rPh sb="16" eb="17">
      <t>ア</t>
    </rPh>
    <phoneticPr fontId="5"/>
  </si>
  <si>
    <t>商品名</t>
    <phoneticPr fontId="5"/>
  </si>
  <si>
    <t>商品写真</t>
    <rPh sb="0" eb="2">
      <t>ショウヒン</t>
    </rPh>
    <rPh sb="2" eb="4">
      <t>シャシン</t>
    </rPh>
    <phoneticPr fontId="5"/>
  </si>
  <si>
    <t>●販売上の留意点</t>
    <rPh sb="1" eb="3">
      <t>ハンバイ</t>
    </rPh>
    <rPh sb="3" eb="4">
      <t>ジョウ</t>
    </rPh>
    <rPh sb="5" eb="8">
      <t>リュウイテン</t>
    </rPh>
    <phoneticPr fontId="5"/>
  </si>
  <si>
    <t>×</t>
    <phoneticPr fontId="5"/>
  </si>
  <si>
    <t>タテ</t>
    <phoneticPr fontId="5"/>
  </si>
  <si>
    <t>ヨコ</t>
    <phoneticPr fontId="5"/>
  </si>
  <si>
    <t>奥</t>
    <rPh sb="0" eb="1">
      <t>オク</t>
    </rPh>
    <phoneticPr fontId="5"/>
  </si>
  <si>
    <t>商品サイズ
縦×横×奥行き(cm)</t>
    <rPh sb="0" eb="2">
      <t>ショウヒン</t>
    </rPh>
    <rPh sb="6" eb="7">
      <t>タテ</t>
    </rPh>
    <rPh sb="8" eb="9">
      <t>ヨコ</t>
    </rPh>
    <rPh sb="10" eb="12">
      <t>オクユ</t>
    </rPh>
    <phoneticPr fontId="5"/>
  </si>
  <si>
    <t>携帯番号
（緊急連絡先）</t>
    <rPh sb="0" eb="2">
      <t>ケイタイ</t>
    </rPh>
    <rPh sb="2" eb="4">
      <t>バンゴウ</t>
    </rPh>
    <rPh sb="6" eb="8">
      <t>キンキュウ</t>
    </rPh>
    <rPh sb="8" eb="11">
      <t>レンラクサキ</t>
    </rPh>
    <phoneticPr fontId="5"/>
  </si>
  <si>
    <t>事業所URL</t>
    <rPh sb="0" eb="3">
      <t>ジギョウショ</t>
    </rPh>
    <phoneticPr fontId="5"/>
  </si>
  <si>
    <t>○</t>
  </si>
  <si>
    <t>●POP用コメント（30文字程度）</t>
    <rPh sb="4" eb="5">
      <t>ヨウ</t>
    </rPh>
    <rPh sb="12" eb="14">
      <t>モジ</t>
    </rPh>
    <rPh sb="14" eb="16">
      <t>テイド</t>
    </rPh>
    <phoneticPr fontId="5"/>
  </si>
  <si>
    <t>推薦団体</t>
    <rPh sb="0" eb="2">
      <t>スイセン</t>
    </rPh>
    <rPh sb="2" eb="4">
      <t>ダンタイ</t>
    </rPh>
    <phoneticPr fontId="5"/>
  </si>
  <si>
    <t>推薦理由</t>
    <rPh sb="0" eb="2">
      <t>スイセン</t>
    </rPh>
    <rPh sb="2" eb="4">
      <t>リユウ</t>
    </rPh>
    <phoneticPr fontId="5"/>
  </si>
  <si>
    <t>ｻｲｽﾞ縦</t>
    <rPh sb="4" eb="5">
      <t>タテ</t>
    </rPh>
    <phoneticPr fontId="5"/>
  </si>
  <si>
    <t>ｻｲｽﾞ横</t>
    <rPh sb="4" eb="5">
      <t>ヨコ</t>
    </rPh>
    <phoneticPr fontId="5"/>
  </si>
  <si>
    <t>ｻｲｽﾞ奥</t>
    <rPh sb="4" eb="5">
      <t>オク</t>
    </rPh>
    <phoneticPr fontId="5"/>
  </si>
  <si>
    <t>留意点</t>
    <rPh sb="0" eb="3">
      <t>リュウイテン</t>
    </rPh>
    <phoneticPr fontId="5"/>
  </si>
  <si>
    <t>№</t>
    <phoneticPr fontId="5"/>
  </si>
  <si>
    <t>POP</t>
    <phoneticPr fontId="5"/>
  </si>
  <si>
    <t>アレルギー</t>
    <phoneticPr fontId="5"/>
  </si>
  <si>
    <t>希望販路先</t>
    <rPh sb="0" eb="2">
      <t>キボウ</t>
    </rPh>
    <rPh sb="2" eb="4">
      <t>ハンロ</t>
    </rPh>
    <rPh sb="4" eb="5">
      <t>サキ</t>
    </rPh>
    <phoneticPr fontId="5"/>
  </si>
  <si>
    <t>〒</t>
    <phoneticPr fontId="5"/>
  </si>
  <si>
    <t>賞味期間</t>
    <rPh sb="0" eb="2">
      <t>ショウミ</t>
    </rPh>
    <rPh sb="2" eb="4">
      <t>キカン</t>
    </rPh>
    <phoneticPr fontId="5"/>
  </si>
  <si>
    <t>）</t>
    <phoneticPr fontId="5"/>
  </si>
  <si>
    <t>名義（漢）</t>
    <rPh sb="0" eb="2">
      <t>メイギ</t>
    </rPh>
    <rPh sb="3" eb="4">
      <t>カン</t>
    </rPh>
    <phoneticPr fontId="5"/>
  </si>
  <si>
    <t>事業者
E-Mail</t>
    <phoneticPr fontId="5"/>
  </si>
  <si>
    <t>10.その他（食品）</t>
    <rPh sb="5" eb="6">
      <t>タ</t>
    </rPh>
    <rPh sb="7" eb="9">
      <t>ショクヒン</t>
    </rPh>
    <phoneticPr fontId="5"/>
  </si>
  <si>
    <t>食品以外</t>
    <rPh sb="0" eb="2">
      <t>ショクヒン</t>
    </rPh>
    <rPh sb="2" eb="4">
      <t>イガイ</t>
    </rPh>
    <phoneticPr fontId="5"/>
  </si>
  <si>
    <t>01～08の分類以外の食品</t>
    <rPh sb="6" eb="8">
      <t>ブンルイ</t>
    </rPh>
    <rPh sb="8" eb="10">
      <t>イガイ</t>
    </rPh>
    <rPh sb="11" eb="13">
      <t>ショクヒン</t>
    </rPh>
    <phoneticPr fontId="5"/>
  </si>
  <si>
    <t>税率</t>
    <rPh sb="0" eb="2">
      <t>ゼイリツ</t>
    </rPh>
    <phoneticPr fontId="5"/>
  </si>
  <si>
    <t>税率（%）</t>
    <rPh sb="0" eb="2">
      <t>ゼイリツ</t>
    </rPh>
    <phoneticPr fontId="5"/>
  </si>
  <si>
    <t>　</t>
    <phoneticPr fontId="5"/>
  </si>
  <si>
    <t>＊アレルギーが無い時は「無し」に〇を入れてください</t>
    <rPh sb="7" eb="8">
      <t>ナ</t>
    </rPh>
    <rPh sb="9" eb="10">
      <t>トキ</t>
    </rPh>
    <rPh sb="12" eb="13">
      <t>ナ</t>
    </rPh>
    <rPh sb="18" eb="19">
      <t>イ</t>
    </rPh>
    <phoneticPr fontId="5"/>
  </si>
  <si>
    <t>記入日（</t>
    <phoneticPr fontId="5"/>
  </si>
  <si>
    <t>くるみ</t>
    <phoneticPr fontId="5"/>
  </si>
  <si>
    <t>中小企業</t>
    <rPh sb="0" eb="2">
      <t>チュウショウ</t>
    </rPh>
    <rPh sb="2" eb="4">
      <t>キギョウ</t>
    </rPh>
    <phoneticPr fontId="5"/>
  </si>
  <si>
    <t>小規模事業者</t>
    <rPh sb="0" eb="3">
      <t>ショウキボ</t>
    </rPh>
    <rPh sb="3" eb="6">
      <t>ジギョウシャ</t>
    </rPh>
    <phoneticPr fontId="5"/>
  </si>
  <si>
    <t>普　通</t>
    <rPh sb="0" eb="1">
      <t>フ</t>
    </rPh>
    <rPh sb="2" eb="3">
      <t>ツウ</t>
    </rPh>
    <phoneticPr fontId="5"/>
  </si>
  <si>
    <t>当　座</t>
    <rPh sb="0" eb="1">
      <t>トウ</t>
    </rPh>
    <rPh sb="2" eb="3">
      <t>ザ</t>
    </rPh>
    <phoneticPr fontId="5"/>
  </si>
  <si>
    <t>組合</t>
    <rPh sb="0" eb="2">
      <t>クミアイ</t>
    </rPh>
    <phoneticPr fontId="5"/>
  </si>
  <si>
    <t>団体</t>
    <rPh sb="0" eb="2">
      <t>ダンタイ</t>
    </rPh>
    <phoneticPr fontId="5"/>
  </si>
  <si>
    <t>その他</t>
    <rPh sb="2" eb="3">
      <t>タ</t>
    </rPh>
    <phoneticPr fontId="5"/>
  </si>
  <si>
    <t>事業者撤退</t>
    <rPh sb="0" eb="3">
      <t>ジギョウシャ</t>
    </rPh>
    <rPh sb="3" eb="5">
      <t>テッタイ</t>
    </rPh>
    <phoneticPr fontId="5"/>
  </si>
  <si>
    <t>チェック有り必須項目</t>
    <rPh sb="4" eb="5">
      <t>ア</t>
    </rPh>
    <rPh sb="6" eb="8">
      <t>ヒッス</t>
    </rPh>
    <rPh sb="8" eb="10">
      <t>コウモク</t>
    </rPh>
    <phoneticPr fontId="5"/>
  </si>
  <si>
    <t>商品撤退</t>
    <rPh sb="0" eb="2">
      <t>ショウヒン</t>
    </rPh>
    <rPh sb="2" eb="4">
      <t>テッタイ</t>
    </rPh>
    <phoneticPr fontId="5"/>
  </si>
  <si>
    <t>推薦団体記入項目</t>
    <rPh sb="0" eb="2">
      <t>スイセン</t>
    </rPh>
    <rPh sb="2" eb="4">
      <t>ダンタイ</t>
    </rPh>
    <rPh sb="4" eb="6">
      <t>キニュウ</t>
    </rPh>
    <rPh sb="6" eb="8">
      <t>コウモク</t>
    </rPh>
    <phoneticPr fontId="5"/>
  </si>
  <si>
    <t>事業者記入項目</t>
    <rPh sb="0" eb="3">
      <t>ジギョウシャ</t>
    </rPh>
    <rPh sb="3" eb="5">
      <t>キニュウ</t>
    </rPh>
    <rPh sb="5" eb="7">
      <t>コウモク</t>
    </rPh>
    <phoneticPr fontId="5"/>
  </si>
  <si>
    <t>申請種類</t>
    <rPh sb="0" eb="2">
      <t>シンセイ</t>
    </rPh>
    <rPh sb="2" eb="4">
      <t>シュルイ</t>
    </rPh>
    <phoneticPr fontId="5"/>
  </si>
  <si>
    <t>　理解したうえで、申込みます。</t>
    <phoneticPr fontId="5"/>
  </si>
  <si>
    <t>郵便番号</t>
    <rPh sb="0" eb="4">
      <t>ユウビンバンゴウ</t>
    </rPh>
    <phoneticPr fontId="5"/>
  </si>
  <si>
    <t>住　所</t>
    <rPh sb="0" eb="1">
      <t>スミ</t>
    </rPh>
    <rPh sb="2" eb="3">
      <t>ショ</t>
    </rPh>
    <phoneticPr fontId="5"/>
  </si>
  <si>
    <t>事業者</t>
    <rPh sb="0" eb="3">
      <t>ジギョウシャ</t>
    </rPh>
    <phoneticPr fontId="5"/>
  </si>
  <si>
    <t>新規／変更／商品撤退／事業者撤退</t>
    <rPh sb="0" eb="2">
      <t>シンキ</t>
    </rPh>
    <rPh sb="3" eb="5">
      <t>ヘンコウ</t>
    </rPh>
    <rPh sb="6" eb="8">
      <t>ショウヒン</t>
    </rPh>
    <rPh sb="8" eb="10">
      <t>テッタイ</t>
    </rPh>
    <rPh sb="11" eb="14">
      <t>ジギョウシャ</t>
    </rPh>
    <rPh sb="14" eb="16">
      <t>テッタイ</t>
    </rPh>
    <phoneticPr fontId="5"/>
  </si>
  <si>
    <t>納品するまでの日数</t>
    <rPh sb="0" eb="2">
      <t>ノウヒン</t>
    </rPh>
    <rPh sb="7" eb="9">
      <t>ニッスウ</t>
    </rPh>
    <phoneticPr fontId="5"/>
  </si>
  <si>
    <t>●商品の説明</t>
    <rPh sb="1" eb="3">
      <t>ショウヒン</t>
    </rPh>
    <rPh sb="4" eb="6">
      <t>セツメイ</t>
    </rPh>
    <phoneticPr fontId="5"/>
  </si>
  <si>
    <t>【商品登録用】
下のマスには１３桁のバーコード数字を左より記入ください。</t>
    <rPh sb="1" eb="3">
      <t>ショウヒン</t>
    </rPh>
    <rPh sb="3" eb="6">
      <t>トウロクヨウ</t>
    </rPh>
    <rPh sb="8" eb="9">
      <t>シタ</t>
    </rPh>
    <rPh sb="16" eb="17">
      <t>ケタ</t>
    </rPh>
    <rPh sb="23" eb="25">
      <t>スウジ</t>
    </rPh>
    <rPh sb="26" eb="27">
      <t>ヒダリ</t>
    </rPh>
    <rPh sb="29" eb="31">
      <t>キニュウ</t>
    </rPh>
    <phoneticPr fontId="5"/>
  </si>
  <si>
    <t>１ケースの
入り数</t>
    <rPh sb="6" eb="7">
      <t>イ</t>
    </rPh>
    <rPh sb="8" eb="9">
      <t>スウ</t>
    </rPh>
    <phoneticPr fontId="5"/>
  </si>
  <si>
    <t>推薦団体</t>
  </si>
  <si>
    <t>最低発送
ケース数</t>
    <rPh sb="0" eb="2">
      <t>サイテイ</t>
    </rPh>
    <rPh sb="2" eb="4">
      <t>ハッソウ</t>
    </rPh>
    <rPh sb="8" eb="9">
      <t>スウ</t>
    </rPh>
    <phoneticPr fontId="5"/>
  </si>
  <si>
    <t>商工会・
商工会議所名・
その他団体　名称</t>
    <rPh sb="15" eb="16">
      <t>タ</t>
    </rPh>
    <rPh sb="16" eb="18">
      <t>ダンタイ</t>
    </rPh>
    <rPh sb="19" eb="21">
      <t>メイショウ</t>
    </rPh>
    <phoneticPr fontId="5"/>
  </si>
  <si>
    <t>【商品分類記入用】　　１.農産食品　２.水産食品　３.畜産食品　４.調味料　５.菓子･パン　6.飲料　7.麺類　8.健康食品　9.その他　10．その他（食品）</t>
    <phoneticPr fontId="5"/>
  </si>
  <si>
    <t>②【食品表示の修正について】</t>
    <rPh sb="2" eb="3">
      <t>ショク</t>
    </rPh>
    <rPh sb="3" eb="4">
      <t>ヒン</t>
    </rPh>
    <rPh sb="4" eb="6">
      <t>ヒョウジ</t>
    </rPh>
    <rPh sb="7" eb="9">
      <t>シュウセイ</t>
    </rPh>
    <phoneticPr fontId="5"/>
  </si>
  <si>
    <t>③【催事出店の可否】</t>
    <rPh sb="5" eb="6">
      <t>ミセ</t>
    </rPh>
    <phoneticPr fontId="5"/>
  </si>
  <si>
    <t>フクオカショウテン</t>
    <phoneticPr fontId="5"/>
  </si>
  <si>
    <t>092-000-0001</t>
    <phoneticPr fontId="5"/>
  </si>
  <si>
    <t>abcdefg@mail</t>
    <phoneticPr fontId="5"/>
  </si>
  <si>
    <t>aaaaa@mail</t>
    <phoneticPr fontId="5"/>
  </si>
  <si>
    <t>コウザメイギニン</t>
    <phoneticPr fontId="5"/>
  </si>
  <si>
    <t>　　⑤今後の販路の展開について</t>
    <rPh sb="3" eb="5">
      <t>コンゴ</t>
    </rPh>
    <rPh sb="6" eb="8">
      <t>ハンロ</t>
    </rPh>
    <rPh sb="9" eb="11">
      <t>テンカイ</t>
    </rPh>
    <phoneticPr fontId="5"/>
  </si>
  <si>
    <t>事業規模</t>
    <phoneticPr fontId="5"/>
  </si>
  <si>
    <t>　　①【趣旨確認】</t>
    <rPh sb="4" eb="6">
      <t>シュシ</t>
    </rPh>
    <rPh sb="6" eb="8">
      <t>カクニン</t>
    </rPh>
    <phoneticPr fontId="5"/>
  </si>
  <si>
    <r>
      <t xml:space="preserve">●商品特徴・利用シーン・ターゲット　
</t>
    </r>
    <r>
      <rPr>
        <u/>
        <sz val="14"/>
        <rFont val="BIZ UDPゴシック"/>
        <family val="3"/>
        <charset val="128"/>
      </rPr>
      <t>（原材料や製造方法などのこだわりやお薦めの使用方法など）</t>
    </r>
    <rPh sb="1" eb="3">
      <t>ショウヒン</t>
    </rPh>
    <rPh sb="3" eb="5">
      <t>トクチョウ</t>
    </rPh>
    <rPh sb="6" eb="8">
      <t>リヨウ</t>
    </rPh>
    <rPh sb="20" eb="23">
      <t>ゲンザイリョウ</t>
    </rPh>
    <rPh sb="24" eb="26">
      <t>セイゾウ</t>
    </rPh>
    <rPh sb="26" eb="28">
      <t>ホウホウ</t>
    </rPh>
    <rPh sb="37" eb="38">
      <t>スス</t>
    </rPh>
    <rPh sb="40" eb="42">
      <t>シヨウ</t>
    </rPh>
    <rPh sb="42" eb="44">
      <t>ホウホウ</t>
    </rPh>
    <phoneticPr fontId="5"/>
  </si>
  <si>
    <t>1⃣</t>
    <phoneticPr fontId="5"/>
  </si>
  <si>
    <t>2⃣</t>
    <phoneticPr fontId="5"/>
  </si>
  <si>
    <t>3⃣</t>
    <phoneticPr fontId="5"/>
  </si>
  <si>
    <t>可 能</t>
    <rPh sb="0" eb="1">
      <t>カ</t>
    </rPh>
    <rPh sb="2" eb="3">
      <t>ノウ</t>
    </rPh>
    <phoneticPr fontId="5"/>
  </si>
  <si>
    <t>不 可</t>
    <rPh sb="0" eb="1">
      <t>フ</t>
    </rPh>
    <rPh sb="2" eb="3">
      <t>カ</t>
    </rPh>
    <phoneticPr fontId="5"/>
  </si>
  <si>
    <t>　可 能</t>
    <rPh sb="1" eb="2">
      <t>カ</t>
    </rPh>
    <rPh sb="3" eb="4">
      <t>ノウ</t>
    </rPh>
    <phoneticPr fontId="5"/>
  </si>
  <si>
    <t>　不 可</t>
    <rPh sb="1" eb="2">
      <t>フ</t>
    </rPh>
    <rPh sb="3" eb="4">
      <t>カ</t>
    </rPh>
    <phoneticPr fontId="5"/>
  </si>
  <si>
    <t>新 規</t>
    <rPh sb="0" eb="1">
      <t>シン</t>
    </rPh>
    <rPh sb="2" eb="3">
      <t>ノリ</t>
    </rPh>
    <phoneticPr fontId="5"/>
  </si>
  <si>
    <t>変 更</t>
    <rPh sb="0" eb="1">
      <t>ヘン</t>
    </rPh>
    <rPh sb="2" eb="3">
      <t>サラ</t>
    </rPh>
    <phoneticPr fontId="5"/>
  </si>
  <si>
    <r>
      <t>④希望販路先　</t>
    </r>
    <r>
      <rPr>
        <b/>
        <sz val="14"/>
        <rFont val="BIZ UDPゴシック"/>
        <family val="3"/>
        <charset val="128"/>
      </rPr>
      <t>例）百貨店など</t>
    </r>
    <rPh sb="1" eb="3">
      <t>キボウ</t>
    </rPh>
    <rPh sb="3" eb="6">
      <t>ハンロサキ</t>
    </rPh>
    <phoneticPr fontId="5"/>
  </si>
  <si>
    <t>商品分類（ジャンル）</t>
    <rPh sb="0" eb="2">
      <t>ショウヒン</t>
    </rPh>
    <rPh sb="2" eb="4">
      <t>ブンルイ</t>
    </rPh>
    <phoneticPr fontId="5"/>
  </si>
  <si>
    <t>口座預金の種類</t>
    <rPh sb="0" eb="2">
      <t>コウザ</t>
    </rPh>
    <rPh sb="2" eb="4">
      <t>ヨキン</t>
    </rPh>
    <rPh sb="5" eb="7">
      <t>シュルイ</t>
    </rPh>
    <phoneticPr fontId="5"/>
  </si>
  <si>
    <t>事業規模</t>
    <rPh sb="0" eb="4">
      <t>ジギョウキボ</t>
    </rPh>
    <phoneticPr fontId="5"/>
  </si>
  <si>
    <t>事業者名</t>
    <rPh sb="0" eb="4">
      <t>ジギョウシャメイ</t>
    </rPh>
    <phoneticPr fontId="5"/>
  </si>
  <si>
    <t>口座情報</t>
    <rPh sb="0" eb="2">
      <t>コウザ</t>
    </rPh>
    <rPh sb="2" eb="4">
      <t>ジョウホウ</t>
    </rPh>
    <phoneticPr fontId="5"/>
  </si>
  <si>
    <t>販売実績</t>
    <phoneticPr fontId="5"/>
  </si>
  <si>
    <t>事業形態</t>
    <rPh sb="0" eb="2">
      <t>ジギョウ</t>
    </rPh>
    <rPh sb="2" eb="4">
      <t>ケイタイ</t>
    </rPh>
    <phoneticPr fontId="5"/>
  </si>
  <si>
    <t>代表）ＴＥＬ</t>
    <rPh sb="0" eb="2">
      <t>ダイヒョウ</t>
    </rPh>
    <phoneticPr fontId="5"/>
  </si>
  <si>
    <t>事業所URL</t>
  </si>
  <si>
    <t>推薦団体</t>
    <rPh sb="0" eb="2">
      <t>スイセン</t>
    </rPh>
    <rPh sb="2" eb="4">
      <t>ダンタイ</t>
    </rPh>
    <phoneticPr fontId="4"/>
  </si>
  <si>
    <t>担当者名</t>
  </si>
  <si>
    <t>E-Mail</t>
  </si>
  <si>
    <t>JANコード</t>
    <phoneticPr fontId="5"/>
  </si>
  <si>
    <t>賞味期間</t>
  </si>
  <si>
    <t>＊新規申込時は、下記①～⑤の入力をお願いいたします。（以下についてご一読いただき、□に✔をつけてください。）</t>
    <rPh sb="1" eb="3">
      <t>シンキ</t>
    </rPh>
    <rPh sb="3" eb="5">
      <t>モウシコミ</t>
    </rPh>
    <rPh sb="5" eb="6">
      <t>ジ</t>
    </rPh>
    <rPh sb="8" eb="10">
      <t>カキ</t>
    </rPh>
    <rPh sb="14" eb="16">
      <t>ニュウリョク</t>
    </rPh>
    <rPh sb="18" eb="19">
      <t>ネガ</t>
    </rPh>
    <phoneticPr fontId="5"/>
  </si>
  <si>
    <r>
      <t>※変更は</t>
    </r>
    <r>
      <rPr>
        <b/>
        <sz val="18"/>
        <color rgb="FFFF0000"/>
        <rFont val="BIZ UDPゴシック"/>
        <family val="3"/>
        <charset val="128"/>
      </rPr>
      <t>変更箇所</t>
    </r>
    <r>
      <rPr>
        <b/>
        <sz val="18"/>
        <color theme="3"/>
        <rFont val="BIZ UDPゴシック"/>
        <family val="3"/>
        <charset val="128"/>
      </rPr>
      <t>を</t>
    </r>
    <r>
      <rPr>
        <b/>
        <sz val="18"/>
        <color rgb="FFFF0000"/>
        <rFont val="BIZ UDPゴシック"/>
        <family val="3"/>
        <charset val="128"/>
      </rPr>
      <t>朱書き</t>
    </r>
    <r>
      <rPr>
        <b/>
        <sz val="18"/>
        <color theme="3"/>
        <rFont val="BIZ UDPゴシック"/>
        <family val="3"/>
        <charset val="128"/>
      </rPr>
      <t>にしてください。</t>
    </r>
    <rPh sb="1" eb="3">
      <t>ヘンコウ</t>
    </rPh>
    <rPh sb="4" eb="6">
      <t>ヘンコウ</t>
    </rPh>
    <rPh sb="6" eb="8">
      <t>カショ</t>
    </rPh>
    <rPh sb="9" eb="11">
      <t>シュガ</t>
    </rPh>
    <phoneticPr fontId="5"/>
  </si>
  <si>
    <t>そば</t>
  </si>
  <si>
    <t>えび</t>
  </si>
  <si>
    <t>かに</t>
  </si>
  <si>
    <t>くるみ</t>
  </si>
  <si>
    <t>カナ</t>
    <phoneticPr fontId="5"/>
  </si>
  <si>
    <t>今後の販路の展開</t>
    <rPh sb="0" eb="2">
      <t>コンゴ</t>
    </rPh>
    <rPh sb="3" eb="5">
      <t>ハンロ</t>
    </rPh>
    <rPh sb="6" eb="8">
      <t>テンカイ</t>
    </rPh>
    <phoneticPr fontId="5"/>
  </si>
  <si>
    <t>目標</t>
    <rPh sb="0" eb="2">
      <t>モクヒョウ</t>
    </rPh>
    <phoneticPr fontId="5"/>
  </si>
  <si>
    <t>出展</t>
    <rPh sb="0" eb="2">
      <t>シュッテン</t>
    </rPh>
    <phoneticPr fontId="5"/>
  </si>
  <si>
    <t>出店</t>
    <rPh sb="0" eb="2">
      <t>シュッテン</t>
    </rPh>
    <phoneticPr fontId="5"/>
  </si>
  <si>
    <t>（注意）
25期より追加項目</t>
    <rPh sb="1" eb="3">
      <t>チュウイ</t>
    </rPh>
    <rPh sb="7" eb="8">
      <t>キ</t>
    </rPh>
    <rPh sb="10" eb="12">
      <t>ツイカ</t>
    </rPh>
    <rPh sb="12" eb="14">
      <t>コウモク</t>
    </rPh>
    <phoneticPr fontId="5"/>
  </si>
  <si>
    <r>
      <t xml:space="preserve">販売価格
</t>
    </r>
    <r>
      <rPr>
        <sz val="10"/>
        <color rgb="FFFF0000"/>
        <rFont val="BIZ UDPゴシック"/>
        <family val="3"/>
        <charset val="128"/>
      </rPr>
      <t>（税抜き）</t>
    </r>
    <rPh sb="0" eb="2">
      <t>ハンバイ</t>
    </rPh>
    <rPh sb="2" eb="4">
      <t>カカク</t>
    </rPh>
    <rPh sb="6" eb="7">
      <t>ゼイ</t>
    </rPh>
    <rPh sb="7" eb="8">
      <t>ヌ</t>
    </rPh>
    <phoneticPr fontId="5"/>
  </si>
  <si>
    <r>
      <t xml:space="preserve">販売価格
</t>
    </r>
    <r>
      <rPr>
        <sz val="11"/>
        <color rgb="FFFF0000"/>
        <rFont val="BIZ UDPゴシック"/>
        <family val="3"/>
        <charset val="128"/>
      </rPr>
      <t>（税込）</t>
    </r>
    <rPh sb="0" eb="2">
      <t>ハンバイ</t>
    </rPh>
    <rPh sb="2" eb="4">
      <t>カカク</t>
    </rPh>
    <rPh sb="6" eb="7">
      <t>ゼイ</t>
    </rPh>
    <rPh sb="7" eb="8">
      <t>コミ</t>
    </rPh>
    <phoneticPr fontId="5"/>
  </si>
  <si>
    <t>商品の説明</t>
    <rPh sb="0" eb="2">
      <t>ショウヒン</t>
    </rPh>
    <rPh sb="3" eb="5">
      <t>セツメイ</t>
    </rPh>
    <phoneticPr fontId="5"/>
  </si>
  <si>
    <t>商品特徴</t>
    <rPh sb="0" eb="2">
      <t>ショウヒン</t>
    </rPh>
    <rPh sb="2" eb="4">
      <t>トクチョウ</t>
    </rPh>
    <phoneticPr fontId="5"/>
  </si>
  <si>
    <t>百貨店・ホテル・宴会場等</t>
    <phoneticPr fontId="5"/>
  </si>
  <si>
    <t>事業者E-mail
（発注メール先）</t>
    <rPh sb="0" eb="3">
      <t>ジギョウシャ</t>
    </rPh>
    <rPh sb="11" eb="13">
      <t>ハッチュウ</t>
    </rPh>
    <rPh sb="16" eb="17">
      <t>サキ</t>
    </rPh>
    <phoneticPr fontId="5"/>
  </si>
  <si>
    <r>
      <t>販売価格　　　</t>
    </r>
    <r>
      <rPr>
        <sz val="15"/>
        <color theme="3"/>
        <rFont val="BIZ UDPゴシック"/>
        <family val="3"/>
        <charset val="128"/>
      </rPr>
      <t>　</t>
    </r>
    <r>
      <rPr>
        <sz val="15"/>
        <color theme="9" tint="-0.249977111117893"/>
        <rFont val="BIZ UDPゴシック"/>
        <family val="3"/>
        <charset val="128"/>
      </rPr>
      <t>（税抜き）</t>
    </r>
    <rPh sb="0" eb="2">
      <t>ハンバイ</t>
    </rPh>
    <rPh sb="2" eb="4">
      <t>カカク</t>
    </rPh>
    <rPh sb="9" eb="10">
      <t>ゼイ</t>
    </rPh>
    <rPh sb="10" eb="11">
      <t>ヌ</t>
    </rPh>
    <phoneticPr fontId="5"/>
  </si>
  <si>
    <r>
      <t xml:space="preserve">※アレルギー表示を必ず記入ください。　
</t>
    </r>
    <r>
      <rPr>
        <b/>
        <sz val="13"/>
        <color theme="3"/>
        <rFont val="BIZ UDPゴシック"/>
        <family val="3"/>
        <charset val="128"/>
      </rPr>
      <t>該当する欄に｢○｣､その他アレルギーがある場合は</t>
    </r>
    <r>
      <rPr>
        <b/>
        <u val="double"/>
        <sz val="13"/>
        <color rgb="FFFF0000"/>
        <rFont val="BIZ UDPゴシック"/>
        <family val="3"/>
        <charset val="128"/>
      </rPr>
      <t>追記</t>
    </r>
    <r>
      <rPr>
        <b/>
        <sz val="13"/>
        <color theme="3"/>
        <rFont val="BIZ UDPゴシック"/>
        <family val="3"/>
        <charset val="128"/>
      </rPr>
      <t>して下さい</t>
    </r>
    <rPh sb="6" eb="8">
      <t>ヒョウジ</t>
    </rPh>
    <rPh sb="9" eb="10">
      <t>カナラ</t>
    </rPh>
    <rPh sb="11" eb="13">
      <t>キニュウ</t>
    </rPh>
    <rPh sb="20" eb="22">
      <t>ガイトウ</t>
    </rPh>
    <rPh sb="24" eb="25">
      <t>ラン</t>
    </rPh>
    <rPh sb="32" eb="33">
      <t>タ</t>
    </rPh>
    <rPh sb="41" eb="43">
      <t>バアイ</t>
    </rPh>
    <rPh sb="44" eb="46">
      <t>ツイキ</t>
    </rPh>
    <rPh sb="48" eb="49">
      <t>クダ</t>
    </rPh>
    <phoneticPr fontId="5"/>
  </si>
  <si>
    <t>◎育成ショップ（ＤＯＣＯＲＥふくおか商工会ショップ）事業に係る商品取扱要領の趣旨をご理解いただけますか。</t>
    <rPh sb="1" eb="3">
      <t>イクセイ</t>
    </rPh>
    <rPh sb="18" eb="21">
      <t>ショウコウカイ</t>
    </rPh>
    <rPh sb="26" eb="28">
      <t>ジギョウ</t>
    </rPh>
    <rPh sb="29" eb="30">
      <t>カカ</t>
    </rPh>
    <rPh sb="31" eb="37">
      <t>ショウヒントリアツカイヨウリョウ</t>
    </rPh>
    <rPh sb="38" eb="40">
      <t>シュシ</t>
    </rPh>
    <rPh sb="42" eb="44">
      <t>リカイ</t>
    </rPh>
    <phoneticPr fontId="5"/>
  </si>
  <si>
    <t>◎採用時は、食品表示の修正指示があれば
　 修正後に納品してください。</t>
    <rPh sb="1" eb="3">
      <t>サイヨウ</t>
    </rPh>
    <rPh sb="3" eb="4">
      <t>トキ</t>
    </rPh>
    <rPh sb="6" eb="8">
      <t>ショクヒン</t>
    </rPh>
    <rPh sb="8" eb="10">
      <t>ヒョウジ</t>
    </rPh>
    <rPh sb="11" eb="13">
      <t>シュウセイ</t>
    </rPh>
    <rPh sb="13" eb="15">
      <t>シジ</t>
    </rPh>
    <rPh sb="22" eb="24">
      <t>シュウセイ</t>
    </rPh>
    <rPh sb="24" eb="25">
      <t>ゴ</t>
    </rPh>
    <rPh sb="26" eb="28">
      <t>ノウヒン</t>
    </rPh>
    <phoneticPr fontId="5"/>
  </si>
  <si>
    <t>◎催事コーナーへの出店の意向。</t>
    <rPh sb="1" eb="3">
      <t>サイジ</t>
    </rPh>
    <rPh sb="9" eb="11">
      <t>シュッテン</t>
    </rPh>
    <rPh sb="12" eb="14">
      <t>イコウ</t>
    </rPh>
    <phoneticPr fontId="5"/>
  </si>
  <si>
    <t>◎希望販路先などを具体的に記述。</t>
    <rPh sb="1" eb="3">
      <t>キボウ</t>
    </rPh>
    <rPh sb="3" eb="5">
      <t>ハンロ</t>
    </rPh>
    <rPh sb="5" eb="6">
      <t>サキ</t>
    </rPh>
    <rPh sb="9" eb="11">
      <t>グタイ</t>
    </rPh>
    <rPh sb="11" eb="12">
      <t>テキ</t>
    </rPh>
    <rPh sb="13" eb="15">
      <t>キジュツ</t>
    </rPh>
    <phoneticPr fontId="5"/>
  </si>
  <si>
    <t>◎展示会や商談会等に出展する事。</t>
    <rPh sb="1" eb="4">
      <t>テンジカイ</t>
    </rPh>
    <rPh sb="5" eb="8">
      <t>ショウダンカイ</t>
    </rPh>
    <rPh sb="8" eb="9">
      <t>トウ</t>
    </rPh>
    <rPh sb="10" eb="12">
      <t>シュッテン</t>
    </rPh>
    <rPh sb="14" eb="15">
      <t>コト</t>
    </rPh>
    <phoneticPr fontId="5"/>
  </si>
  <si>
    <t>◎具体的に目標がありましたら記述。</t>
    <rPh sb="5" eb="7">
      <t>モクヒョウ</t>
    </rPh>
    <phoneticPr fontId="5"/>
  </si>
  <si>
    <t>了承しました。</t>
    <phoneticPr fontId="5"/>
  </si>
  <si>
    <t>最低発送個数</t>
    <rPh sb="0" eb="2">
      <t>サイテイ</t>
    </rPh>
    <rPh sb="2" eb="4">
      <t>ハッソウ</t>
    </rPh>
    <rPh sb="4" eb="6">
      <t>コスウ</t>
    </rPh>
    <phoneticPr fontId="1"/>
  </si>
  <si>
    <t>１ケースの入り数</t>
    <rPh sb="5" eb="6">
      <t>イ</t>
    </rPh>
    <rPh sb="7" eb="8">
      <t>スウ</t>
    </rPh>
    <phoneticPr fontId="1"/>
  </si>
  <si>
    <t>納品必要日数</t>
    <rPh sb="0" eb="2">
      <t>ノウヒン</t>
    </rPh>
    <rPh sb="2" eb="4">
      <t>ヒツヨウ</t>
    </rPh>
    <rPh sb="4" eb="6">
      <t>ニッスウ</t>
    </rPh>
    <phoneticPr fontId="1"/>
  </si>
  <si>
    <t>容量</t>
    <rPh sb="0" eb="2">
      <t>ヨウリョウ</t>
    </rPh>
    <phoneticPr fontId="1"/>
  </si>
  <si>
    <t>商品分類</t>
    <rPh sb="0" eb="2">
      <t>ショウヒン</t>
    </rPh>
    <rPh sb="2" eb="4">
      <t>ブンルイ</t>
    </rPh>
    <phoneticPr fontId="1"/>
  </si>
  <si>
    <t>◯◯商工会</t>
    <phoneticPr fontId="5"/>
  </si>
  <si>
    <t>ふくおか商店</t>
    <phoneticPr fontId="5"/>
  </si>
  <si>
    <t>〇〇銀行</t>
    <phoneticPr fontId="5"/>
  </si>
  <si>
    <t>△△支店</t>
    <phoneticPr fontId="5"/>
  </si>
  <si>
    <t>大〇　航海</t>
    <phoneticPr fontId="5"/>
  </si>
  <si>
    <t>090-0000-3333</t>
    <phoneticPr fontId="5"/>
  </si>
  <si>
    <t>通信販売、商談会
（または　無し　など）</t>
    <phoneticPr fontId="5"/>
  </si>
  <si>
    <t>ギフトショーや・・・</t>
    <phoneticPr fontId="5"/>
  </si>
  <si>
    <t>季節限定で、丁寧に収穫した「あまおう」を材料にして、ひとつひとつを手作りしました。プチお土産やおやつに。</t>
    <phoneticPr fontId="5"/>
  </si>
  <si>
    <t>詳しい推薦理由を記入してください。</t>
    <phoneticPr fontId="5"/>
  </si>
  <si>
    <r>
      <t xml:space="preserve">販売価格
</t>
    </r>
    <r>
      <rPr>
        <sz val="15"/>
        <color theme="9" tint="-0.249977111117893"/>
        <rFont val="BIZ UDPゴシック"/>
        <family val="3"/>
        <charset val="128"/>
      </rPr>
      <t>（税込）</t>
    </r>
    <rPh sb="0" eb="2">
      <t>ハンバイ</t>
    </rPh>
    <rPh sb="2" eb="4">
      <t>カカク</t>
    </rPh>
    <rPh sb="6" eb="7">
      <t>ゼイ</t>
    </rPh>
    <rPh sb="7" eb="8">
      <t>コミ</t>
    </rPh>
    <phoneticPr fontId="5"/>
  </si>
  <si>
    <r>
      <t>※出品条件等は募集要領をご確認のうえ、お申込み下さい。
※</t>
    </r>
    <r>
      <rPr>
        <b/>
        <sz val="15"/>
        <color rgb="FFFF0000"/>
        <rFont val="BIZ UDPゴシック"/>
        <family val="3"/>
        <charset val="128"/>
      </rPr>
      <t>３点以上の出品をご希望される場合はシートをコピーしてご記入下さい。　</t>
    </r>
    <r>
      <rPr>
        <b/>
        <u/>
        <sz val="16"/>
        <color rgb="FFFF0000"/>
        <rFont val="BIZ UDPゴシック"/>
        <family val="3"/>
        <charset val="128"/>
      </rPr>
      <t>＊行の「追加」、「削除」はしないでください。</t>
    </r>
    <r>
      <rPr>
        <b/>
        <u/>
        <sz val="15"/>
        <color rgb="FFFF0000"/>
        <rFont val="BIZ UDPゴシック"/>
        <family val="3"/>
        <charset val="128"/>
      </rPr>
      <t xml:space="preserve">
</t>
    </r>
    <r>
      <rPr>
        <b/>
        <sz val="15"/>
        <color theme="1"/>
        <rFont val="BIZ UDPゴシック"/>
        <family val="3"/>
        <charset val="128"/>
      </rPr>
      <t>※商品写真はなるべく、商品がはっきり大きく見える写真をお願いします。</t>
    </r>
    <rPh sb="1" eb="3">
      <t>シュッピン</t>
    </rPh>
    <rPh sb="3" eb="5">
      <t>ジョウケン</t>
    </rPh>
    <rPh sb="5" eb="6">
      <t>トウ</t>
    </rPh>
    <rPh sb="7" eb="9">
      <t>ボシュウ</t>
    </rPh>
    <rPh sb="9" eb="11">
      <t>ヨウリョウ</t>
    </rPh>
    <rPh sb="13" eb="15">
      <t>カクニン</t>
    </rPh>
    <rPh sb="20" eb="22">
      <t>モウシコ</t>
    </rPh>
    <rPh sb="23" eb="24">
      <t>クダ</t>
    </rPh>
    <rPh sb="30" eb="31">
      <t>テン</t>
    </rPh>
    <rPh sb="31" eb="33">
      <t>イジョウ</t>
    </rPh>
    <rPh sb="34" eb="36">
      <t>シュッピン</t>
    </rPh>
    <rPh sb="38" eb="40">
      <t>キボウ</t>
    </rPh>
    <rPh sb="43" eb="45">
      <t>バアイ</t>
    </rPh>
    <rPh sb="56" eb="58">
      <t>キニュウ</t>
    </rPh>
    <rPh sb="58" eb="59">
      <t>クダ</t>
    </rPh>
    <rPh sb="64" eb="65">
      <t>ギョウ</t>
    </rPh>
    <rPh sb="67" eb="69">
      <t>ツイカ</t>
    </rPh>
    <rPh sb="72" eb="74">
      <t>サクジョ</t>
    </rPh>
    <rPh sb="87" eb="89">
      <t>ショウヒン</t>
    </rPh>
    <rPh sb="89" eb="91">
      <t>シャシン</t>
    </rPh>
    <rPh sb="97" eb="99">
      <t>ショウヒン</t>
    </rPh>
    <rPh sb="104" eb="105">
      <t>オオ</t>
    </rPh>
    <rPh sb="107" eb="108">
      <t>ミ</t>
    </rPh>
    <rPh sb="110" eb="112">
      <t>シャシン</t>
    </rPh>
    <rPh sb="114" eb="115">
      <t>ネガ</t>
    </rPh>
    <phoneticPr fontId="5"/>
  </si>
  <si>
    <r>
      <t xml:space="preserve">推薦理由
</t>
    </r>
    <r>
      <rPr>
        <b/>
        <u/>
        <sz val="14"/>
        <color rgb="FFFF0000"/>
        <rFont val="BIZ UDPゴシック"/>
        <family val="3"/>
        <charset val="128"/>
      </rPr>
      <t>推薦団体が詳しく記入する</t>
    </r>
    <rPh sb="0" eb="2">
      <t>スイセン</t>
    </rPh>
    <rPh sb="2" eb="4">
      <t>リユウ</t>
    </rPh>
    <rPh sb="6" eb="8">
      <t>スイセン</t>
    </rPh>
    <rPh sb="8" eb="10">
      <t>ダンタイ</t>
    </rPh>
    <rPh sb="11" eb="12">
      <t>クワ</t>
    </rPh>
    <rPh sb="14" eb="16">
      <t>キニュウ</t>
    </rPh>
    <phoneticPr fontId="5"/>
  </si>
  <si>
    <t>（推薦団体）担当者名</t>
    <rPh sb="1" eb="3">
      <t>スイセン</t>
    </rPh>
    <rPh sb="3" eb="5">
      <t>ダンタイ</t>
    </rPh>
    <rPh sb="6" eb="9">
      <t>タントウシャ</t>
    </rPh>
    <rPh sb="9" eb="10">
      <t>メイ</t>
    </rPh>
    <phoneticPr fontId="5"/>
  </si>
  <si>
    <r>
      <rPr>
        <sz val="14"/>
        <rFont val="BIZ UDPゴシック"/>
        <family val="3"/>
        <charset val="128"/>
      </rPr>
      <t>（推薦団体担当者）</t>
    </r>
    <r>
      <rPr>
        <sz val="15"/>
        <rFont val="BIZ UDPゴシック"/>
        <family val="3"/>
        <charset val="128"/>
      </rPr>
      <t xml:space="preserve">
連絡用 E-mail</t>
    </r>
    <rPh sb="1" eb="3">
      <t>スイセン</t>
    </rPh>
    <rPh sb="3" eb="5">
      <t>ダンタイ</t>
    </rPh>
    <rPh sb="5" eb="8">
      <t>タントウシャ</t>
    </rPh>
    <rPh sb="10" eb="12">
      <t>レンラク</t>
    </rPh>
    <rPh sb="12" eb="13">
      <t>ヨウ</t>
    </rPh>
    <phoneticPr fontId="5"/>
  </si>
  <si>
    <t>（推薦団体名）</t>
    <rPh sb="1" eb="3">
      <t>スイセン</t>
    </rPh>
    <rPh sb="3" eb="5">
      <t>ダンタイ</t>
    </rPh>
    <rPh sb="5" eb="6">
      <t>メイ</t>
    </rPh>
    <phoneticPr fontId="5"/>
  </si>
  <si>
    <t>(事業者名）</t>
    <rPh sb="1" eb="4">
      <t>ジギョウシャ</t>
    </rPh>
    <rPh sb="4" eb="5">
      <t>メイ</t>
    </rPh>
    <phoneticPr fontId="5"/>
  </si>
  <si>
    <t>販売実績</t>
    <rPh sb="0" eb="2">
      <t>ハンバイ</t>
    </rPh>
    <rPh sb="2" eb="4">
      <t>ジッセキ</t>
    </rPh>
    <phoneticPr fontId="5"/>
  </si>
  <si>
    <t>代表者名</t>
    <rPh sb="0" eb="3">
      <t>ダイヒョウシャ</t>
    </rPh>
    <rPh sb="3" eb="4">
      <t>メイ</t>
    </rPh>
    <phoneticPr fontId="5"/>
  </si>
  <si>
    <t>担当者名</t>
    <rPh sb="0" eb="4">
      <t>タントウシャメイ</t>
    </rPh>
    <phoneticPr fontId="5"/>
  </si>
  <si>
    <t>口座名義（全角）</t>
    <rPh sb="0" eb="4">
      <t>コウザメイギ</t>
    </rPh>
    <rPh sb="5" eb="7">
      <t>ゼンカク</t>
    </rPh>
    <phoneticPr fontId="5"/>
  </si>
  <si>
    <t>口座名義（ﾌﾘｶﾞﾅ）</t>
    <rPh sb="0" eb="4">
      <t>コウザメイギ</t>
    </rPh>
    <phoneticPr fontId="5"/>
  </si>
  <si>
    <t>（代表）TEL</t>
    <rPh sb="1" eb="3">
      <t>ダイヒョウ</t>
    </rPh>
    <phoneticPr fontId="5"/>
  </si>
  <si>
    <t>フリガナ</t>
    <phoneticPr fontId="5"/>
  </si>
  <si>
    <t>（フリガナ）</t>
    <phoneticPr fontId="5"/>
  </si>
  <si>
    <t>（フリガナ）</t>
    <phoneticPr fontId="5"/>
  </si>
  <si>
    <t>ふくおか　〇お</t>
    <phoneticPr fontId="5"/>
  </si>
  <si>
    <t>810-0001</t>
    <phoneticPr fontId="5"/>
  </si>
  <si>
    <t>岡市博多区〇〇１－１</t>
    <phoneticPr fontId="5"/>
  </si>
  <si>
    <t>大谷　〇〇</t>
    <phoneticPr fontId="5"/>
  </si>
  <si>
    <t>オオタニ　〇〇</t>
    <phoneticPr fontId="5"/>
  </si>
  <si>
    <t>ｗwｗ/ｓｓｓｓｓ</t>
    <phoneticPr fontId="5"/>
  </si>
  <si>
    <t>高温に注意する</t>
    <phoneticPr fontId="5"/>
  </si>
  <si>
    <t>100ℊ</t>
    <phoneticPr fontId="5"/>
  </si>
  <si>
    <t>備考</t>
    <rPh sb="0" eb="2">
      <t>ビコウ</t>
    </rPh>
    <phoneticPr fontId="5"/>
  </si>
  <si>
    <r>
      <t>「DOCOREふくおか商工会ショップ」　商品申込書　</t>
    </r>
    <r>
      <rPr>
        <b/>
        <sz val="20"/>
        <color theme="1"/>
        <rFont val="BIZ UDPゴシック"/>
        <family val="3"/>
        <charset val="128"/>
      </rPr>
      <t>（26期）</t>
    </r>
    <phoneticPr fontId="5"/>
  </si>
  <si>
    <t>事業者データ変更</t>
    <rPh sb="0" eb="3">
      <t>ジギョウシャ</t>
    </rPh>
    <rPh sb="6" eb="8">
      <t>ヘンコウ</t>
    </rPh>
    <phoneticPr fontId="5"/>
  </si>
  <si>
    <t>※事業者データの変更も可。</t>
  </si>
  <si>
    <t>カシューナッツ</t>
  </si>
  <si>
    <t>カシューナッツ</t>
    <phoneticPr fontId="5"/>
  </si>
  <si>
    <t>冨久丘　〇雄</t>
    <phoneticPr fontId="5"/>
  </si>
  <si>
    <t>口座名義人</t>
  </si>
  <si>
    <t>小規模事業者</t>
    <phoneticPr fontId="5"/>
  </si>
  <si>
    <t>博多あまおうチョコクッキー</t>
    <phoneticPr fontId="5"/>
  </si>
  <si>
    <t>福岡名産の「あまおう」をしようした、クッキーです</t>
    <phoneticPr fontId="5"/>
  </si>
  <si>
    <t>甘くて、かわいい　あまおういちご味のクッキーです。食べてみてね。</t>
    <rPh sb="16" eb="17">
      <t>アジ</t>
    </rPh>
    <phoneticPr fontId="5"/>
  </si>
  <si>
    <t>りんご</t>
    <phoneticPr fontId="5"/>
  </si>
  <si>
    <t>担当者名</t>
    <rPh sb="0" eb="2">
      <t>タントウ</t>
    </rPh>
    <rPh sb="2" eb="3">
      <t>シャ</t>
    </rPh>
    <rPh sb="3" eb="4">
      <t>メイ</t>
    </rPh>
    <phoneticPr fontId="5"/>
  </si>
  <si>
    <t>携帯番号(緊急連絡先)</t>
    <rPh sb="0" eb="2">
      <t>ケイタイ</t>
    </rPh>
    <rPh sb="2" eb="4">
      <t>バンゴウ</t>
    </rPh>
    <rPh sb="5" eb="7">
      <t>キンキュウ</t>
    </rPh>
    <rPh sb="7" eb="9">
      <t>レンラク</t>
    </rPh>
    <rPh sb="9" eb="10">
      <t>サキ</t>
    </rPh>
    <phoneticPr fontId="5"/>
  </si>
  <si>
    <t>連絡用E-Mail</t>
    <rPh sb="0" eb="2">
      <t>レンラク</t>
    </rPh>
    <rPh sb="2" eb="3">
      <t>ヨウ</t>
    </rPh>
    <phoneticPr fontId="5"/>
  </si>
  <si>
    <t>商工会名　等</t>
    <rPh sb="0" eb="3">
      <t>ショウコウカイ</t>
    </rPh>
    <rPh sb="3" eb="4">
      <t>メイ</t>
    </rPh>
    <rPh sb="5" eb="6">
      <t>トウ</t>
    </rPh>
    <phoneticPr fontId="4"/>
  </si>
  <si>
    <t>事業規模</t>
    <rPh sb="0" eb="2">
      <t>ジギョウ</t>
    </rPh>
    <rPh sb="2" eb="4">
      <t>キボ</t>
    </rPh>
    <phoneticPr fontId="5"/>
  </si>
  <si>
    <t>催事販売出店の可否</t>
    <rPh sb="0" eb="2">
      <t>サイジ</t>
    </rPh>
    <rPh sb="2" eb="4">
      <t>ハンバイ</t>
    </rPh>
    <rPh sb="4" eb="6">
      <t>シュッテン</t>
    </rPh>
    <rPh sb="7" eb="9">
      <t>カヒ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</si>
</sst>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0.0"/>
    <numFmt numFmtId="178" formatCode="#,###"/>
    <numFmt numFmtId="179" formatCode="00000000000"/>
    <numFmt numFmtId="180" formatCode="0_);[Red]\(0\)"/>
  </numFmts>
  <fonts count="80">
    <font>
      <sz val="10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b/>
      <sz val="13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b/>
      <sz val="16"/>
      <name val="ＭＳ Ｐゴシック"/>
      <family val="3"/>
      <charset val="128"/>
    </font>
    <font>
      <sz val="14"/>
      <name val="BIZ UDPゴシック"/>
      <family val="3"/>
      <charset val="128"/>
    </font>
    <font>
      <b/>
      <sz val="18"/>
      <name val="BIZ UDPゴシック"/>
      <family val="3"/>
      <charset val="128"/>
    </font>
    <font>
      <b/>
      <sz val="18"/>
      <color rgb="FFFF0000"/>
      <name val="BIZ UDPゴシック"/>
      <family val="3"/>
      <charset val="128"/>
    </font>
    <font>
      <sz val="18"/>
      <name val="BIZ UDPゴシック"/>
      <family val="3"/>
      <charset val="128"/>
    </font>
    <font>
      <b/>
      <sz val="16"/>
      <name val="BIZ UDPゴシック"/>
      <family val="3"/>
      <charset val="128"/>
    </font>
    <font>
      <sz val="16"/>
      <name val="BIZ UDPゴシック"/>
      <family val="3"/>
      <charset val="128"/>
    </font>
    <font>
      <b/>
      <sz val="16"/>
      <color rgb="FFFF0000"/>
      <name val="BIZ UDPゴシック"/>
      <family val="3"/>
      <charset val="128"/>
    </font>
    <font>
      <b/>
      <sz val="14"/>
      <name val="BIZ UDPゴシック"/>
      <family val="3"/>
      <charset val="128"/>
    </font>
    <font>
      <sz val="12"/>
      <name val="BIZ UDPゴシック"/>
      <family val="3"/>
      <charset val="128"/>
    </font>
    <font>
      <sz val="13"/>
      <name val="BIZ UDPゴシック"/>
      <family val="3"/>
      <charset val="128"/>
    </font>
    <font>
      <b/>
      <sz val="12"/>
      <name val="BIZ UDPゴシック"/>
      <family val="3"/>
      <charset val="128"/>
    </font>
    <font>
      <sz val="12"/>
      <color rgb="FFFF0000"/>
      <name val="BIZ UDPゴシック"/>
      <family val="3"/>
      <charset val="128"/>
    </font>
    <font>
      <sz val="12"/>
      <color theme="4"/>
      <name val="BIZ UDPゴシック"/>
      <family val="3"/>
      <charset val="128"/>
    </font>
    <font>
      <sz val="14"/>
      <color rgb="FFFF0000"/>
      <name val="BIZ UDPゴシック"/>
      <family val="3"/>
      <charset val="128"/>
    </font>
    <font>
      <b/>
      <sz val="18"/>
      <color theme="3"/>
      <name val="BIZ UDPゴシック"/>
      <family val="3"/>
      <charset val="128"/>
    </font>
    <font>
      <sz val="15"/>
      <color rgb="FFFF0000"/>
      <name val="BIZ UDPゴシック"/>
      <family val="3"/>
      <charset val="128"/>
    </font>
    <font>
      <b/>
      <sz val="20"/>
      <color rgb="FFFF0000"/>
      <name val="BIZ UDPゴシック"/>
      <family val="3"/>
      <charset val="128"/>
    </font>
    <font>
      <b/>
      <sz val="14"/>
      <color theme="3"/>
      <name val="BIZ UDPゴシック"/>
      <family val="3"/>
      <charset val="128"/>
    </font>
    <font>
      <sz val="16"/>
      <color rgb="FFFF0000"/>
      <name val="BIZ UDPゴシック"/>
      <family val="3"/>
      <charset val="128"/>
    </font>
    <font>
      <b/>
      <sz val="12"/>
      <color rgb="FFFF0000"/>
      <name val="BIZ UDPゴシック"/>
      <family val="3"/>
      <charset val="128"/>
    </font>
    <font>
      <sz val="15"/>
      <color theme="4"/>
      <name val="BIZ UDPゴシック"/>
      <family val="3"/>
      <charset val="128"/>
    </font>
    <font>
      <b/>
      <sz val="16"/>
      <color theme="3"/>
      <name val="BIZ UDPゴシック"/>
      <family val="3"/>
      <charset val="128"/>
    </font>
    <font>
      <b/>
      <sz val="14"/>
      <color rgb="FFFF0000"/>
      <name val="BIZ UDPゴシック"/>
      <family val="3"/>
      <charset val="128"/>
    </font>
    <font>
      <b/>
      <sz val="15"/>
      <name val="BIZ UDPゴシック"/>
      <family val="3"/>
      <charset val="128"/>
    </font>
    <font>
      <sz val="15"/>
      <name val="BIZ UDPゴシック"/>
      <family val="3"/>
      <charset val="128"/>
    </font>
    <font>
      <sz val="15"/>
      <color theme="3"/>
      <name val="BIZ UDPゴシック"/>
      <family val="3"/>
      <charset val="128"/>
    </font>
    <font>
      <u/>
      <sz val="15"/>
      <name val="BIZ UDPゴシック"/>
      <family val="3"/>
      <charset val="128"/>
    </font>
    <font>
      <u/>
      <sz val="14"/>
      <name val="BIZ UDPゴシック"/>
      <family val="3"/>
      <charset val="128"/>
    </font>
    <font>
      <sz val="12"/>
      <color theme="2" tint="-0.89999084444715716"/>
      <name val="BIZ UDPゴシック"/>
      <family val="3"/>
      <charset val="128"/>
    </font>
    <font>
      <sz val="12"/>
      <color theme="5" tint="-0.249977111117893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4"/>
      <color theme="5" tint="-0.249977111117893"/>
      <name val="BIZ UDPゴシック"/>
      <family val="3"/>
      <charset val="128"/>
    </font>
    <font>
      <b/>
      <sz val="20"/>
      <name val="BIZ UDPゴシック"/>
      <family val="3"/>
      <charset val="128"/>
    </font>
    <font>
      <sz val="20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b/>
      <sz val="15"/>
      <color theme="1"/>
      <name val="BIZ UDPゴシック"/>
      <family val="3"/>
      <charset val="128"/>
    </font>
    <font>
      <sz val="14"/>
      <color theme="4"/>
      <name val="BIZ UDPゴシック"/>
      <family val="3"/>
      <charset val="128"/>
    </font>
    <font>
      <b/>
      <sz val="18"/>
      <name val="Yu Gothic"/>
      <family val="3"/>
      <charset val="128"/>
    </font>
    <font>
      <sz val="10"/>
      <name val="BIZ UDPゴシック"/>
      <family val="3"/>
      <charset val="128"/>
    </font>
    <font>
      <sz val="9"/>
      <name val="BIZ UDPゴシック"/>
      <family val="3"/>
      <charset val="128"/>
    </font>
    <font>
      <b/>
      <sz val="11"/>
      <color rgb="FFFF0000"/>
      <name val="BIZ UDPゴシック"/>
      <family val="3"/>
      <charset val="128"/>
    </font>
    <font>
      <b/>
      <sz val="14"/>
      <color theme="4"/>
      <name val="BIZ UDPゴシック"/>
      <family val="3"/>
      <charset val="128"/>
    </font>
    <font>
      <sz val="14"/>
      <color theme="5"/>
      <name val="BIZ UDPゴシック"/>
      <family val="3"/>
      <charset val="128"/>
    </font>
    <font>
      <sz val="12"/>
      <color theme="5"/>
      <name val="BIZ UDPゴシック"/>
      <family val="3"/>
      <charset val="128"/>
    </font>
    <font>
      <sz val="10"/>
      <color theme="5" tint="-0.249977111117893"/>
      <name val="BIZ UDPゴシック"/>
      <family val="3"/>
      <charset val="128"/>
    </font>
    <font>
      <sz val="10"/>
      <color rgb="FFFF0000"/>
      <name val="BIZ UDPゴシック"/>
      <family val="3"/>
      <charset val="128"/>
    </font>
    <font>
      <sz val="8"/>
      <color theme="0" tint="-0.14999847407452621"/>
      <name val="BIZ UDPゴシック"/>
      <family val="3"/>
      <charset val="128"/>
    </font>
    <font>
      <sz val="6"/>
      <color theme="0" tint="-0.14999847407452621"/>
      <name val="BIZ UDPゴシック"/>
      <family val="3"/>
      <charset val="128"/>
    </font>
    <font>
      <b/>
      <sz val="15"/>
      <color rgb="FFFF0000"/>
      <name val="BIZ UDPゴシック"/>
      <family val="3"/>
      <charset val="128"/>
    </font>
    <font>
      <b/>
      <sz val="8"/>
      <color theme="0" tint="-0.34998626667073579"/>
      <name val="BIZ UDPゴシック"/>
      <family val="3"/>
      <charset val="128"/>
    </font>
    <font>
      <b/>
      <sz val="8"/>
      <color theme="0" tint="-0.14999847407452621"/>
      <name val="BIZ UDPゴシック"/>
      <family val="3"/>
      <charset val="128"/>
    </font>
    <font>
      <sz val="11"/>
      <name val="BIZ UDPゴシック"/>
      <family val="3"/>
      <charset val="128"/>
    </font>
    <font>
      <b/>
      <sz val="12"/>
      <color theme="3" tint="0.39997558519241921"/>
      <name val="BIZ UDPゴシック"/>
      <family val="3"/>
      <charset val="128"/>
    </font>
    <font>
      <b/>
      <sz val="11"/>
      <name val="BIZ UDPゴシック"/>
      <family val="3"/>
      <charset val="128"/>
    </font>
    <font>
      <sz val="14"/>
      <name val="ＭＳ Ｐゴシック"/>
      <family val="3"/>
      <charset val="128"/>
    </font>
    <font>
      <sz val="15"/>
      <name val="ＭＳ Ｐゴシック"/>
      <family val="3"/>
      <charset val="128"/>
    </font>
    <font>
      <sz val="15"/>
      <color theme="1"/>
      <name val="BIZ UDPゴシック"/>
      <family val="3"/>
      <charset val="128"/>
    </font>
    <font>
      <b/>
      <u/>
      <sz val="15"/>
      <color rgb="FFFF0000"/>
      <name val="BIZ UDPゴシック"/>
      <family val="3"/>
      <charset val="128"/>
    </font>
    <font>
      <sz val="15"/>
      <color theme="0" tint="-0.34998626667073579"/>
      <name val="BIZ UDPゴシック"/>
      <family val="3"/>
      <charset val="128"/>
    </font>
    <font>
      <sz val="15"/>
      <color theme="9" tint="-0.249977111117893"/>
      <name val="BIZ UDPゴシック"/>
      <family val="3"/>
      <charset val="128"/>
    </font>
    <font>
      <b/>
      <sz val="13"/>
      <color rgb="FFFF0000"/>
      <name val="BIZ UDPゴシック"/>
      <family val="3"/>
      <charset val="128"/>
    </font>
    <font>
      <b/>
      <sz val="13"/>
      <color theme="3"/>
      <name val="BIZ UDPゴシック"/>
      <family val="3"/>
      <charset val="128"/>
    </font>
    <font>
      <b/>
      <u val="double"/>
      <sz val="13"/>
      <color rgb="FFFF0000"/>
      <name val="BIZ UDPゴシック"/>
      <family val="3"/>
      <charset val="128"/>
    </font>
    <font>
      <b/>
      <u/>
      <sz val="16"/>
      <color rgb="FFFF0000"/>
      <name val="BIZ UDPゴシック"/>
      <family val="3"/>
      <charset val="128"/>
    </font>
    <font>
      <b/>
      <u/>
      <sz val="14"/>
      <color rgb="FFFF0000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b/>
      <sz val="20"/>
      <color theme="1"/>
      <name val="BIZ UDPゴシック"/>
      <family val="3"/>
      <charset val="128"/>
    </font>
    <font>
      <sz val="8"/>
      <name val="BIZ UDPゴシック"/>
      <family val="3"/>
      <charset val="128"/>
    </font>
    <font>
      <sz val="12"/>
      <color theme="0" tint="-0.249977111117893"/>
      <name val="BIZ UDPゴシック"/>
      <family val="3"/>
      <charset val="128"/>
    </font>
    <font>
      <b/>
      <sz val="10"/>
      <name val="BIZ UDPゴシック"/>
      <family val="3"/>
      <charset val="128"/>
    </font>
    <font>
      <b/>
      <sz val="12"/>
      <color theme="3" tint="0.59999389629810485"/>
      <name val="BIZ UDPゴシック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</fills>
  <borders count="9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622">
    <xf numFmtId="0" fontId="0" fillId="0" borderId="0" xfId="0"/>
    <xf numFmtId="0" fontId="8" fillId="0" borderId="0" xfId="0" applyFont="1" applyProtection="1">
      <protection locked="0"/>
    </xf>
    <xf numFmtId="0" fontId="9" fillId="0" borderId="0" xfId="0" applyFont="1" applyAlignment="1" applyProtection="1">
      <alignment vertical="center"/>
      <protection locked="0"/>
    </xf>
    <xf numFmtId="0" fontId="11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3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16" fillId="0" borderId="0" xfId="0" applyFont="1" applyProtection="1">
      <protection locked="0"/>
    </xf>
    <xf numFmtId="0" fontId="15" fillId="0" borderId="0" xfId="0" applyFont="1" applyAlignment="1" applyProtection="1">
      <alignment horizontal="center" vertical="center" textRotation="255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vertical="center"/>
      <protection locked="0"/>
    </xf>
    <xf numFmtId="0" fontId="16" fillId="0" borderId="0" xfId="0" applyFont="1" applyAlignment="1" applyProtection="1">
      <alignment vertical="center"/>
      <protection locked="0"/>
    </xf>
    <xf numFmtId="0" fontId="16" fillId="0" borderId="0" xfId="0" applyFont="1" applyAlignment="1" applyProtection="1">
      <alignment horizontal="center" vertical="center"/>
      <protection locked="0"/>
    </xf>
    <xf numFmtId="0" fontId="17" fillId="0" borderId="0" xfId="0" applyFont="1" applyAlignment="1" applyProtection="1">
      <alignment vertical="center" wrapText="1"/>
      <protection locked="0"/>
    </xf>
    <xf numFmtId="0" fontId="8" fillId="0" borderId="0" xfId="0" applyFont="1" applyAlignment="1" applyProtection="1">
      <alignment horizontal="left"/>
      <protection locked="0"/>
    </xf>
    <xf numFmtId="0" fontId="20" fillId="6" borderId="22" xfId="0" applyFont="1" applyFill="1" applyBorder="1" applyAlignment="1" applyProtection="1">
      <alignment vertical="center"/>
      <protection locked="0"/>
    </xf>
    <xf numFmtId="0" fontId="20" fillId="6" borderId="36" xfId="0" applyFont="1" applyFill="1" applyBorder="1" applyAlignment="1" applyProtection="1">
      <alignment vertical="center"/>
      <protection locked="0"/>
    </xf>
    <xf numFmtId="0" fontId="15" fillId="0" borderId="0" xfId="0" applyFont="1" applyAlignment="1" applyProtection="1">
      <alignment vertical="center" textRotation="255"/>
      <protection locked="0"/>
    </xf>
    <xf numFmtId="0" fontId="13" fillId="0" borderId="11" xfId="0" applyFont="1" applyBorder="1" applyAlignment="1" applyProtection="1">
      <alignment horizontal="center" vertical="center"/>
      <protection locked="0"/>
    </xf>
    <xf numFmtId="0" fontId="13" fillId="0" borderId="12" xfId="0" applyFont="1" applyBorder="1" applyAlignment="1" applyProtection="1">
      <alignment horizontal="center" vertical="center"/>
      <protection locked="0"/>
    </xf>
    <xf numFmtId="0" fontId="27" fillId="0" borderId="0" xfId="0" applyFont="1" applyAlignment="1" applyProtection="1">
      <alignment vertical="center"/>
      <protection locked="0"/>
    </xf>
    <xf numFmtId="0" fontId="28" fillId="7" borderId="22" xfId="0" applyFont="1" applyFill="1" applyBorder="1" applyAlignment="1" applyProtection="1">
      <alignment vertical="center" shrinkToFit="1"/>
      <protection locked="0"/>
    </xf>
    <xf numFmtId="0" fontId="28" fillId="7" borderId="36" xfId="0" applyFont="1" applyFill="1" applyBorder="1" applyAlignment="1" applyProtection="1">
      <alignment vertical="center" shrinkToFit="1"/>
      <protection locked="0"/>
    </xf>
    <xf numFmtId="0" fontId="24" fillId="0" borderId="0" xfId="0" applyFont="1" applyAlignment="1" applyProtection="1">
      <alignment horizontal="center" vertical="center"/>
      <protection locked="0"/>
    </xf>
    <xf numFmtId="0" fontId="21" fillId="0" borderId="0" xfId="0" applyFont="1" applyAlignment="1" applyProtection="1">
      <alignment vertical="center"/>
      <protection locked="0"/>
    </xf>
    <xf numFmtId="0" fontId="16" fillId="0" borderId="12" xfId="0" applyFont="1" applyBorder="1" applyProtection="1">
      <protection locked="0"/>
    </xf>
    <xf numFmtId="0" fontId="16" fillId="0" borderId="12" xfId="0" applyFont="1" applyBorder="1" applyAlignment="1" applyProtection="1">
      <alignment horizontal="center" vertical="center"/>
      <protection locked="0"/>
    </xf>
    <xf numFmtId="0" fontId="16" fillId="0" borderId="7" xfId="0" applyFont="1" applyBorder="1" applyAlignment="1" applyProtection="1">
      <alignment horizontal="center" vertical="center"/>
      <protection locked="0"/>
    </xf>
    <xf numFmtId="0" fontId="16" fillId="0" borderId="6" xfId="0" applyFont="1" applyBorder="1" applyAlignment="1" applyProtection="1">
      <alignment horizontal="center" vertical="center"/>
      <protection locked="0"/>
    </xf>
    <xf numFmtId="0" fontId="16" fillId="0" borderId="40" xfId="0" applyFont="1" applyBorder="1" applyAlignment="1" applyProtection="1">
      <alignment horizontal="center" vertical="center"/>
      <protection locked="0"/>
    </xf>
    <xf numFmtId="0" fontId="16" fillId="0" borderId="16" xfId="0" applyFont="1" applyBorder="1" applyProtection="1">
      <protection locked="0"/>
    </xf>
    <xf numFmtId="0" fontId="16" fillId="0" borderId="17" xfId="0" applyFont="1" applyBorder="1" applyProtection="1">
      <protection locked="0"/>
    </xf>
    <xf numFmtId="0" fontId="16" fillId="0" borderId="17" xfId="0" applyFont="1" applyBorder="1" applyAlignment="1" applyProtection="1">
      <alignment vertical="center"/>
      <protection locked="0"/>
    </xf>
    <xf numFmtId="0" fontId="8" fillId="0" borderId="16" xfId="0" applyFont="1" applyBorder="1" applyAlignment="1" applyProtection="1">
      <alignment vertical="center"/>
      <protection locked="0"/>
    </xf>
    <xf numFmtId="0" fontId="24" fillId="0" borderId="12" xfId="0" applyFont="1" applyBorder="1" applyAlignment="1" applyProtection="1">
      <alignment horizontal="center" vertical="center"/>
      <protection locked="0"/>
    </xf>
    <xf numFmtId="0" fontId="16" fillId="0" borderId="13" xfId="0" applyFont="1" applyBorder="1" applyProtection="1">
      <protection locked="0"/>
    </xf>
    <xf numFmtId="0" fontId="21" fillId="0" borderId="11" xfId="0" applyFont="1" applyBorder="1" applyAlignment="1" applyProtection="1">
      <alignment vertical="center"/>
      <protection locked="0"/>
    </xf>
    <xf numFmtId="0" fontId="16" fillId="0" borderId="50" xfId="0" applyFont="1" applyBorder="1" applyProtection="1">
      <protection locked="0"/>
    </xf>
    <xf numFmtId="0" fontId="18" fillId="0" borderId="12" xfId="0" applyFont="1" applyBorder="1" applyAlignment="1" applyProtection="1">
      <alignment vertical="center"/>
      <protection locked="0"/>
    </xf>
    <xf numFmtId="0" fontId="16" fillId="0" borderId="11" xfId="0" applyFont="1" applyBorder="1" applyAlignment="1" applyProtection="1">
      <alignment vertical="center"/>
      <protection locked="0"/>
    </xf>
    <xf numFmtId="0" fontId="16" fillId="0" borderId="12" xfId="0" applyFont="1" applyBorder="1" applyAlignment="1" applyProtection="1">
      <alignment vertical="center"/>
      <protection locked="0"/>
    </xf>
    <xf numFmtId="0" fontId="16" fillId="0" borderId="13" xfId="0" applyFont="1" applyBorder="1" applyAlignment="1" applyProtection="1">
      <alignment vertical="center"/>
      <protection locked="0"/>
    </xf>
    <xf numFmtId="0" fontId="16" fillId="0" borderId="20" xfId="0" applyFont="1" applyBorder="1" applyProtection="1">
      <protection locked="0"/>
    </xf>
    <xf numFmtId="0" fontId="29" fillId="0" borderId="0" xfId="0" applyFont="1" applyAlignment="1" applyProtection="1">
      <alignment horizontal="left" vertical="top"/>
      <protection locked="0"/>
    </xf>
    <xf numFmtId="0" fontId="30" fillId="0" borderId="0" xfId="0" applyFont="1" applyAlignment="1" applyProtection="1">
      <alignment vertical="center"/>
      <protection locked="0"/>
    </xf>
    <xf numFmtId="0" fontId="32" fillId="0" borderId="0" xfId="0" applyFont="1" applyAlignment="1" applyProtection="1">
      <alignment horizontal="center" vertical="center"/>
      <protection locked="0"/>
    </xf>
    <xf numFmtId="0" fontId="32" fillId="0" borderId="6" xfId="0" applyFont="1" applyBorder="1" applyAlignment="1" applyProtection="1">
      <alignment horizontal="center" vertical="center"/>
      <protection locked="0"/>
    </xf>
    <xf numFmtId="0" fontId="32" fillId="0" borderId="7" xfId="0" applyFont="1" applyBorder="1" applyAlignment="1" applyProtection="1">
      <alignment horizontal="center" vertical="center"/>
      <protection locked="0"/>
    </xf>
    <xf numFmtId="0" fontId="32" fillId="0" borderId="5" xfId="0" applyFont="1" applyBorder="1" applyAlignment="1" applyProtection="1">
      <alignment horizontal="center" vertical="center"/>
      <protection locked="0"/>
    </xf>
    <xf numFmtId="0" fontId="27" fillId="0" borderId="0" xfId="0" applyFont="1" applyAlignment="1" applyProtection="1">
      <alignment vertical="center" wrapText="1"/>
      <protection locked="0"/>
    </xf>
    <xf numFmtId="0" fontId="27" fillId="2" borderId="22" xfId="0" applyFont="1" applyFill="1" applyBorder="1" applyAlignment="1" applyProtection="1">
      <alignment horizontal="center" vertical="center" wrapText="1"/>
      <protection locked="0"/>
    </xf>
    <xf numFmtId="0" fontId="27" fillId="2" borderId="65" xfId="0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left"/>
      <protection locked="0"/>
    </xf>
    <xf numFmtId="0" fontId="18" fillId="0" borderId="47" xfId="0" applyFont="1" applyBorder="1" applyAlignment="1" applyProtection="1">
      <alignment vertical="center"/>
      <protection locked="0"/>
    </xf>
    <xf numFmtId="0" fontId="16" fillId="0" borderId="59" xfId="0" applyFont="1" applyBorder="1" applyAlignment="1" applyProtection="1">
      <alignment horizontal="center" vertical="center"/>
      <protection locked="0"/>
    </xf>
    <xf numFmtId="0" fontId="16" fillId="0" borderId="47" xfId="0" applyFont="1" applyBorder="1" applyAlignment="1" applyProtection="1">
      <alignment vertical="center"/>
      <protection locked="0"/>
    </xf>
    <xf numFmtId="49" fontId="36" fillId="0" borderId="0" xfId="0" applyNumberFormat="1" applyFont="1" applyAlignment="1" applyProtection="1">
      <alignment vertical="center"/>
      <protection locked="0"/>
    </xf>
    <xf numFmtId="0" fontId="16" fillId="0" borderId="59" xfId="0" applyFont="1" applyBorder="1" applyAlignment="1" applyProtection="1">
      <alignment horizontal="left"/>
      <protection locked="0"/>
    </xf>
    <xf numFmtId="0" fontId="16" fillId="0" borderId="59" xfId="0" applyFont="1" applyBorder="1" applyAlignment="1" applyProtection="1">
      <alignment horizontal="left" vertical="center"/>
      <protection locked="0"/>
    </xf>
    <xf numFmtId="0" fontId="16" fillId="0" borderId="0" xfId="0" applyFont="1" applyAlignment="1" applyProtection="1">
      <alignment horizontal="left" vertical="center"/>
      <protection locked="0"/>
    </xf>
    <xf numFmtId="0" fontId="16" fillId="0" borderId="59" xfId="0" applyFont="1" applyBorder="1" applyAlignment="1" applyProtection="1">
      <alignment vertical="center"/>
      <protection locked="0"/>
    </xf>
    <xf numFmtId="0" fontId="36" fillId="0" borderId="0" xfId="0" applyFont="1" applyProtection="1">
      <protection locked="0"/>
    </xf>
    <xf numFmtId="0" fontId="16" fillId="0" borderId="60" xfId="0" applyFont="1" applyBorder="1" applyProtection="1">
      <protection locked="0"/>
    </xf>
    <xf numFmtId="0" fontId="16" fillId="0" borderId="45" xfId="0" applyFont="1" applyBorder="1" applyProtection="1">
      <protection locked="0"/>
    </xf>
    <xf numFmtId="0" fontId="36" fillId="0" borderId="45" xfId="0" applyFont="1" applyBorder="1" applyProtection="1">
      <protection locked="0"/>
    </xf>
    <xf numFmtId="0" fontId="16" fillId="0" borderId="61" xfId="0" applyFont="1" applyBorder="1" applyProtection="1">
      <protection locked="0"/>
    </xf>
    <xf numFmtId="0" fontId="16" fillId="0" borderId="0" xfId="0" applyFont="1" applyAlignment="1" applyProtection="1">
      <alignment wrapText="1"/>
      <protection locked="0"/>
    </xf>
    <xf numFmtId="180" fontId="16" fillId="0" borderId="0" xfId="0" applyNumberFormat="1" applyFont="1" applyProtection="1">
      <protection locked="0"/>
    </xf>
    <xf numFmtId="0" fontId="21" fillId="0" borderId="0" xfId="0" applyFont="1" applyProtection="1">
      <protection locked="0"/>
    </xf>
    <xf numFmtId="0" fontId="37" fillId="0" borderId="0" xfId="0" applyFont="1" applyProtection="1">
      <protection locked="0"/>
    </xf>
    <xf numFmtId="176" fontId="16" fillId="0" borderId="0" xfId="0" applyNumberFormat="1" applyFont="1" applyProtection="1">
      <protection locked="0"/>
    </xf>
    <xf numFmtId="177" fontId="16" fillId="0" borderId="0" xfId="0" applyNumberFormat="1" applyFont="1" applyProtection="1">
      <protection locked="0"/>
    </xf>
    <xf numFmtId="0" fontId="38" fillId="0" borderId="0" xfId="0" applyFont="1" applyAlignment="1" applyProtection="1">
      <alignment horizontal="center" vertical="center"/>
      <protection locked="0"/>
    </xf>
    <xf numFmtId="0" fontId="39" fillId="0" borderId="0" xfId="0" applyFont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horizontal="center" vertical="center" wrapText="1"/>
      <protection locked="0"/>
    </xf>
    <xf numFmtId="0" fontId="39" fillId="0" borderId="0" xfId="0" applyFont="1" applyAlignment="1" applyProtection="1">
      <alignment vertical="center" wrapText="1"/>
      <protection locked="0"/>
    </xf>
    <xf numFmtId="0" fontId="39" fillId="0" borderId="0" xfId="0" applyFont="1" applyAlignment="1" applyProtection="1">
      <alignment vertical="top"/>
      <protection locked="0"/>
    </xf>
    <xf numFmtId="0" fontId="8" fillId="0" borderId="0" xfId="0" applyFont="1" applyAlignment="1" applyProtection="1">
      <alignment vertical="center"/>
      <protection locked="0"/>
    </xf>
    <xf numFmtId="0" fontId="16" fillId="2" borderId="51" xfId="1" applyFont="1" applyFill="1" applyBorder="1" applyAlignment="1" applyProtection="1">
      <alignment horizontal="center"/>
      <protection locked="0"/>
    </xf>
    <xf numFmtId="0" fontId="16" fillId="0" borderId="0" xfId="1" applyFont="1" applyAlignment="1" applyProtection="1">
      <alignment horizontal="center"/>
      <protection locked="0"/>
    </xf>
    <xf numFmtId="0" fontId="16" fillId="2" borderId="15" xfId="1" applyFont="1" applyFill="1" applyBorder="1" applyAlignment="1" applyProtection="1">
      <alignment horizontal="center"/>
      <protection locked="0"/>
    </xf>
    <xf numFmtId="0" fontId="40" fillId="0" borderId="0" xfId="0" applyFont="1" applyProtection="1">
      <protection locked="0"/>
    </xf>
    <xf numFmtId="0" fontId="37" fillId="2" borderId="21" xfId="0" applyFont="1" applyFill="1" applyBorder="1" applyAlignment="1" applyProtection="1">
      <alignment horizontal="center" vertical="center" wrapText="1"/>
      <protection locked="0"/>
    </xf>
    <xf numFmtId="0" fontId="37" fillId="2" borderId="21" xfId="0" applyFont="1" applyFill="1" applyBorder="1" applyAlignment="1" applyProtection="1">
      <alignment horizontal="center" vertical="center"/>
      <protection locked="0"/>
    </xf>
    <xf numFmtId="0" fontId="16" fillId="0" borderId="23" xfId="0" applyFont="1" applyBorder="1" applyAlignment="1" applyProtection="1">
      <alignment horizontal="center" vertical="center" shrinkToFit="1"/>
      <protection locked="0"/>
    </xf>
    <xf numFmtId="14" fontId="12" fillId="0" borderId="0" xfId="0" applyNumberFormat="1" applyFont="1" applyAlignment="1" applyProtection="1">
      <alignment vertical="center"/>
      <protection locked="0"/>
    </xf>
    <xf numFmtId="0" fontId="13" fillId="0" borderId="28" xfId="0" applyFont="1" applyBorder="1" applyAlignment="1" applyProtection="1">
      <alignment vertical="center"/>
      <protection locked="0"/>
    </xf>
    <xf numFmtId="0" fontId="13" fillId="0" borderId="44" xfId="0" applyFont="1" applyBorder="1" applyAlignment="1" applyProtection="1">
      <alignment vertical="center"/>
      <protection locked="0"/>
    </xf>
    <xf numFmtId="0" fontId="16" fillId="0" borderId="16" xfId="0" applyFont="1" applyBorder="1" applyAlignment="1" applyProtection="1">
      <alignment horizontal="center" vertical="center"/>
      <protection locked="0"/>
    </xf>
    <xf numFmtId="0" fontId="8" fillId="0" borderId="16" xfId="0" applyFont="1" applyBorder="1" applyAlignment="1" applyProtection="1">
      <alignment vertical="center" shrinkToFit="1"/>
      <protection locked="0"/>
    </xf>
    <xf numFmtId="0" fontId="8" fillId="0" borderId="17" xfId="0" applyFont="1" applyBorder="1" applyAlignment="1" applyProtection="1">
      <alignment vertical="center" shrinkToFit="1"/>
      <protection locked="0"/>
    </xf>
    <xf numFmtId="0" fontId="32" fillId="0" borderId="12" xfId="0" applyFont="1" applyBorder="1" applyAlignment="1" applyProtection="1">
      <alignment vertical="center" wrapText="1"/>
      <protection locked="0"/>
    </xf>
    <xf numFmtId="178" fontId="23" fillId="0" borderId="0" xfId="0" applyNumberFormat="1" applyFont="1" applyAlignment="1">
      <alignment horizontal="left" vertical="center"/>
    </xf>
    <xf numFmtId="0" fontId="32" fillId="2" borderId="14" xfId="0" applyFont="1" applyFill="1" applyBorder="1" applyAlignment="1" applyProtection="1">
      <alignment horizontal="center" vertical="center"/>
      <protection locked="0"/>
    </xf>
    <xf numFmtId="0" fontId="32" fillId="2" borderId="64" xfId="0" applyFont="1" applyFill="1" applyBorder="1" applyAlignment="1" applyProtection="1">
      <alignment horizontal="center" vertical="center"/>
      <protection locked="0"/>
    </xf>
    <xf numFmtId="0" fontId="32" fillId="5" borderId="48" xfId="0" applyFont="1" applyFill="1" applyBorder="1" applyAlignment="1" applyProtection="1">
      <alignment horizontal="center" vertical="center" textRotation="255" shrinkToFit="1"/>
      <protection locked="0"/>
    </xf>
    <xf numFmtId="0" fontId="32" fillId="3" borderId="49" xfId="0" applyFont="1" applyFill="1" applyBorder="1" applyAlignment="1" applyProtection="1">
      <alignment horizontal="center" vertical="center" textRotation="255" shrinkToFit="1"/>
      <protection locked="0"/>
    </xf>
    <xf numFmtId="0" fontId="32" fillId="3" borderId="23" xfId="0" applyFont="1" applyFill="1" applyBorder="1" applyAlignment="1" applyProtection="1">
      <alignment horizontal="center" vertical="center" textRotation="255" shrinkToFit="1"/>
      <protection locked="0"/>
    </xf>
    <xf numFmtId="0" fontId="32" fillId="3" borderId="43" xfId="0" applyFont="1" applyFill="1" applyBorder="1" applyAlignment="1" applyProtection="1">
      <alignment horizontal="center" vertical="center" textRotation="255" shrinkToFit="1"/>
      <protection locked="0"/>
    </xf>
    <xf numFmtId="0" fontId="32" fillId="5" borderId="43" xfId="0" applyFont="1" applyFill="1" applyBorder="1" applyAlignment="1" applyProtection="1">
      <alignment horizontal="center" vertical="center" textRotation="255" shrinkToFit="1"/>
      <protection locked="0"/>
    </xf>
    <xf numFmtId="0" fontId="32" fillId="5" borderId="24" xfId="0" applyFont="1" applyFill="1" applyBorder="1" applyAlignment="1" applyProtection="1">
      <alignment horizontal="center" vertical="center" textRotation="255" shrinkToFit="1"/>
      <protection locked="0"/>
    </xf>
    <xf numFmtId="178" fontId="23" fillId="0" borderId="0" xfId="0" applyNumberFormat="1" applyFont="1" applyAlignment="1">
      <alignment vertical="center"/>
    </xf>
    <xf numFmtId="0" fontId="48" fillId="0" borderId="0" xfId="0" applyFont="1" applyProtection="1"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27" fillId="0" borderId="0" xfId="0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vertical="center" textRotation="255"/>
      <protection locked="0"/>
    </xf>
    <xf numFmtId="0" fontId="27" fillId="0" borderId="0" xfId="0" applyFont="1" applyProtection="1">
      <protection locked="0"/>
    </xf>
    <xf numFmtId="0" fontId="13" fillId="0" borderId="3" xfId="0" applyFont="1" applyBorder="1" applyAlignment="1" applyProtection="1">
      <alignment horizontal="center" vertical="center"/>
      <protection locked="0"/>
    </xf>
    <xf numFmtId="0" fontId="13" fillId="0" borderId="3" xfId="0" applyFont="1" applyBorder="1" applyAlignment="1" applyProtection="1">
      <alignment vertical="center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vertical="center"/>
      <protection locked="0"/>
    </xf>
    <xf numFmtId="178" fontId="21" fillId="0" borderId="0" xfId="0" applyNumberFormat="1" applyFont="1" applyAlignment="1">
      <alignment horizontal="left" vertical="center"/>
    </xf>
    <xf numFmtId="0" fontId="8" fillId="0" borderId="12" xfId="0" applyFont="1" applyBorder="1" applyAlignment="1" applyProtection="1">
      <alignment horizontal="center" vertical="center"/>
      <protection locked="0"/>
    </xf>
    <xf numFmtId="0" fontId="45" fillId="2" borderId="22" xfId="0" applyFont="1" applyFill="1" applyBorder="1" applyProtection="1">
      <protection locked="0"/>
    </xf>
    <xf numFmtId="0" fontId="50" fillId="2" borderId="36" xfId="0" applyFont="1" applyFill="1" applyBorder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12" fillId="0" borderId="27" xfId="0" applyFont="1" applyBorder="1" applyAlignment="1" applyProtection="1">
      <alignment vertical="center"/>
      <protection locked="0"/>
    </xf>
    <xf numFmtId="0" fontId="51" fillId="0" borderId="0" xfId="0" applyFont="1" applyProtection="1">
      <protection locked="0"/>
    </xf>
    <xf numFmtId="0" fontId="52" fillId="0" borderId="56" xfId="0" applyFont="1" applyBorder="1" applyAlignment="1" applyProtection="1">
      <alignment horizontal="center" vertical="center"/>
      <protection locked="0"/>
    </xf>
    <xf numFmtId="0" fontId="52" fillId="0" borderId="57" xfId="0" applyFont="1" applyBorder="1" applyAlignment="1" applyProtection="1">
      <alignment horizontal="center" vertical="center"/>
      <protection locked="0"/>
    </xf>
    <xf numFmtId="0" fontId="52" fillId="0" borderId="57" xfId="0" applyFont="1" applyBorder="1" applyProtection="1">
      <protection locked="0"/>
    </xf>
    <xf numFmtId="0" fontId="52" fillId="0" borderId="57" xfId="0" applyFont="1" applyBorder="1" applyAlignment="1" applyProtection="1">
      <alignment vertical="center"/>
      <protection locked="0"/>
    </xf>
    <xf numFmtId="0" fontId="52" fillId="0" borderId="57" xfId="0" applyFont="1" applyBorder="1" applyAlignment="1" applyProtection="1">
      <alignment horizontal="left"/>
      <protection locked="0"/>
    </xf>
    <xf numFmtId="0" fontId="52" fillId="0" borderId="58" xfId="0" applyFont="1" applyBorder="1" applyProtection="1">
      <protection locked="0"/>
    </xf>
    <xf numFmtId="0" fontId="52" fillId="0" borderId="0" xfId="0" applyFont="1" applyProtection="1">
      <protection locked="0"/>
    </xf>
    <xf numFmtId="0" fontId="16" fillId="0" borderId="37" xfId="0" applyFont="1" applyBorder="1" applyAlignment="1" applyProtection="1">
      <alignment horizontal="left" vertical="center"/>
      <protection locked="0"/>
    </xf>
    <xf numFmtId="0" fontId="16" fillId="0" borderId="36" xfId="0" applyFont="1" applyBorder="1" applyAlignment="1" applyProtection="1">
      <alignment horizontal="left"/>
      <protection locked="0"/>
    </xf>
    <xf numFmtId="0" fontId="8" fillId="0" borderId="37" xfId="0" applyFont="1" applyBorder="1" applyAlignment="1" applyProtection="1">
      <alignment horizontal="left" vertical="center"/>
      <protection locked="0"/>
    </xf>
    <xf numFmtId="0" fontId="8" fillId="0" borderId="36" xfId="0" applyFont="1" applyBorder="1" applyAlignment="1" applyProtection="1">
      <alignment horizontal="left"/>
      <protection locked="0"/>
    </xf>
    <xf numFmtId="0" fontId="25" fillId="0" borderId="22" xfId="0" applyFont="1" applyBorder="1" applyAlignment="1" applyProtection="1">
      <alignment horizontal="left" vertical="center"/>
      <protection locked="0"/>
    </xf>
    <xf numFmtId="0" fontId="16" fillId="0" borderId="37" xfId="0" applyFont="1" applyBorder="1" applyAlignment="1" applyProtection="1">
      <alignment horizontal="left"/>
      <protection locked="0"/>
    </xf>
    <xf numFmtId="0" fontId="8" fillId="0" borderId="37" xfId="0" applyFont="1" applyBorder="1" applyAlignment="1" applyProtection="1">
      <alignment horizontal="left"/>
      <protection locked="0"/>
    </xf>
    <xf numFmtId="0" fontId="8" fillId="0" borderId="0" xfId="0" applyFont="1" applyAlignment="1" applyProtection="1">
      <alignment readingOrder="1"/>
      <protection locked="0"/>
    </xf>
    <xf numFmtId="180" fontId="47" fillId="0" borderId="0" xfId="0" applyNumberFormat="1" applyFont="1" applyAlignment="1" applyProtection="1">
      <alignment vertical="top"/>
      <protection locked="0"/>
    </xf>
    <xf numFmtId="0" fontId="18" fillId="0" borderId="0" xfId="0" applyFont="1" applyAlignment="1" applyProtection="1">
      <alignment horizontal="left" vertical="top" textRotation="255"/>
      <protection locked="0"/>
    </xf>
    <xf numFmtId="0" fontId="18" fillId="0" borderId="0" xfId="0" applyFont="1" applyAlignment="1" applyProtection="1">
      <alignment horizontal="center" vertical="center" textRotation="255"/>
      <protection locked="0"/>
    </xf>
    <xf numFmtId="0" fontId="18" fillId="3" borderId="21" xfId="0" applyFont="1" applyFill="1" applyBorder="1" applyAlignment="1" applyProtection="1">
      <alignment horizontal="left" vertical="top" textRotation="255" wrapText="1"/>
      <protection locked="0"/>
    </xf>
    <xf numFmtId="0" fontId="18" fillId="0" borderId="0" xfId="0" applyFont="1" applyAlignment="1" applyProtection="1">
      <alignment horizontal="left" vertical="top" textRotation="255" wrapText="1"/>
      <protection locked="0"/>
    </xf>
    <xf numFmtId="0" fontId="18" fillId="0" borderId="0" xfId="0" applyFont="1" applyAlignment="1" applyProtection="1">
      <alignment vertical="center" textRotation="255" wrapText="1"/>
      <protection locked="0"/>
    </xf>
    <xf numFmtId="0" fontId="18" fillId="0" borderId="0" xfId="0" applyFont="1" applyAlignment="1" applyProtection="1">
      <alignment vertical="center" textRotation="255"/>
      <protection locked="0"/>
    </xf>
    <xf numFmtId="180" fontId="16" fillId="0" borderId="0" xfId="1" applyNumberFormat="1" applyFont="1" applyAlignment="1" applyProtection="1">
      <alignment horizontal="center"/>
      <protection locked="0"/>
    </xf>
    <xf numFmtId="0" fontId="16" fillId="2" borderId="66" xfId="1" applyFont="1" applyFill="1" applyBorder="1" applyAlignment="1" applyProtection="1">
      <alignment horizontal="center"/>
      <protection locked="0"/>
    </xf>
    <xf numFmtId="0" fontId="16" fillId="2" borderId="67" xfId="1" applyFont="1" applyFill="1" applyBorder="1" applyAlignment="1" applyProtection="1">
      <alignment horizontal="center"/>
      <protection locked="0"/>
    </xf>
    <xf numFmtId="0" fontId="16" fillId="0" borderId="0" xfId="0" applyFont="1" applyAlignment="1" applyProtection="1">
      <alignment vertical="center" textRotation="255"/>
      <protection locked="0"/>
    </xf>
    <xf numFmtId="178" fontId="53" fillId="0" borderId="0" xfId="0" applyNumberFormat="1" applyFont="1" applyProtection="1">
      <protection locked="0"/>
    </xf>
    <xf numFmtId="0" fontId="54" fillId="0" borderId="0" xfId="0" applyFont="1" applyProtection="1">
      <protection locked="0"/>
    </xf>
    <xf numFmtId="0" fontId="47" fillId="0" borderId="0" xfId="0" applyFont="1" applyProtection="1">
      <protection locked="0"/>
    </xf>
    <xf numFmtId="180" fontId="47" fillId="0" borderId="0" xfId="0" applyNumberFormat="1" applyFont="1" applyProtection="1">
      <protection locked="0"/>
    </xf>
    <xf numFmtId="38" fontId="53" fillId="0" borderId="0" xfId="0" applyNumberFormat="1" applyFont="1" applyProtection="1">
      <protection locked="0"/>
    </xf>
    <xf numFmtId="176" fontId="47" fillId="0" borderId="0" xfId="0" applyNumberFormat="1" applyFont="1" applyProtection="1">
      <protection locked="0"/>
    </xf>
    <xf numFmtId="177" fontId="47" fillId="0" borderId="0" xfId="0" applyNumberFormat="1" applyFont="1" applyProtection="1">
      <protection locked="0"/>
    </xf>
    <xf numFmtId="179" fontId="47" fillId="0" borderId="0" xfId="0" applyNumberFormat="1" applyFont="1" applyProtection="1">
      <protection locked="0"/>
    </xf>
    <xf numFmtId="0" fontId="47" fillId="0" borderId="0" xfId="0" applyFont="1" applyAlignment="1" applyProtection="1">
      <alignment horizontal="center"/>
      <protection locked="0"/>
    </xf>
    <xf numFmtId="0" fontId="18" fillId="2" borderId="21" xfId="0" applyFont="1" applyFill="1" applyBorder="1" applyAlignment="1" applyProtection="1">
      <alignment horizontal="center" vertical="top" textRotation="255"/>
      <protection locked="0"/>
    </xf>
    <xf numFmtId="0" fontId="55" fillId="0" borderId="17" xfId="0" applyFont="1" applyBorder="1" applyAlignment="1" applyProtection="1">
      <alignment vertical="center"/>
      <protection locked="0"/>
    </xf>
    <xf numFmtId="0" fontId="56" fillId="0" borderId="4" xfId="0" applyFont="1" applyBorder="1" applyAlignment="1" applyProtection="1">
      <alignment vertical="center"/>
      <protection locked="0"/>
    </xf>
    <xf numFmtId="0" fontId="57" fillId="0" borderId="0" xfId="0" applyFont="1" applyAlignment="1" applyProtection="1">
      <alignment vertical="center"/>
      <protection locked="0"/>
    </xf>
    <xf numFmtId="0" fontId="22" fillId="0" borderId="0" xfId="0" applyFont="1" applyAlignment="1" applyProtection="1">
      <alignment vertical="center"/>
      <protection locked="0"/>
    </xf>
    <xf numFmtId="0" fontId="58" fillId="0" borderId="12" xfId="0" applyFont="1" applyBorder="1" applyAlignment="1" applyProtection="1">
      <alignment horizontal="center" vertical="center"/>
      <protection locked="0"/>
    </xf>
    <xf numFmtId="0" fontId="59" fillId="0" borderId="12" xfId="0" applyFont="1" applyBorder="1" applyAlignment="1" applyProtection="1">
      <alignment horizontal="center" vertical="center"/>
      <protection locked="0"/>
    </xf>
    <xf numFmtId="0" fontId="59" fillId="0" borderId="12" xfId="0" applyFont="1" applyBorder="1" applyAlignment="1" applyProtection="1">
      <alignment vertical="center"/>
      <protection locked="0"/>
    </xf>
    <xf numFmtId="0" fontId="37" fillId="0" borderId="7" xfId="0" applyFont="1" applyBorder="1" applyAlignment="1" applyProtection="1">
      <alignment horizontal="center" vertical="center"/>
      <protection locked="0"/>
    </xf>
    <xf numFmtId="0" fontId="37" fillId="0" borderId="0" xfId="1" applyFont="1" applyAlignment="1" applyProtection="1">
      <alignment horizontal="left"/>
      <protection locked="0"/>
    </xf>
    <xf numFmtId="0" fontId="16" fillId="0" borderId="0" xfId="0" applyFont="1" applyAlignment="1" applyProtection="1">
      <alignment horizontal="center" vertical="center" shrinkToFit="1"/>
      <protection locked="0"/>
    </xf>
    <xf numFmtId="0" fontId="16" fillId="0" borderId="0" xfId="0" applyFont="1" applyAlignment="1" applyProtection="1">
      <alignment horizontal="center" vertical="center" textRotation="255" shrinkToFit="1"/>
      <protection locked="0"/>
    </xf>
    <xf numFmtId="0" fontId="37" fillId="0" borderId="0" xfId="0" applyFont="1" applyAlignment="1" applyProtection="1">
      <alignment horizontal="center" vertical="center"/>
      <protection locked="0"/>
    </xf>
    <xf numFmtId="0" fontId="37" fillId="0" borderId="0" xfId="0" applyFont="1" applyAlignment="1" applyProtection="1">
      <alignment horizontal="center" vertical="center" textRotation="255"/>
      <protection locked="0"/>
    </xf>
    <xf numFmtId="0" fontId="60" fillId="0" borderId="0" xfId="0" applyFont="1" applyAlignment="1" applyProtection="1">
      <alignment vertical="center"/>
      <protection locked="0"/>
    </xf>
    <xf numFmtId="0" fontId="18" fillId="3" borderId="18" xfId="0" applyFont="1" applyFill="1" applyBorder="1" applyAlignment="1" applyProtection="1">
      <alignment vertical="center" textRotation="255" wrapText="1"/>
      <protection locked="0"/>
    </xf>
    <xf numFmtId="0" fontId="16" fillId="0" borderId="0" xfId="0" applyFont="1" applyAlignment="1" applyProtection="1">
      <alignment horizontal="left" vertical="center" textRotation="255" wrapText="1"/>
      <protection locked="0"/>
    </xf>
    <xf numFmtId="0" fontId="16" fillId="0" borderId="0" xfId="0" applyFont="1" applyAlignment="1" applyProtection="1">
      <alignment vertical="center" textRotation="255" wrapText="1"/>
      <protection locked="0"/>
    </xf>
    <xf numFmtId="0" fontId="16" fillId="0" borderId="0" xfId="0" applyFont="1" applyAlignment="1" applyProtection="1">
      <alignment horizontal="center" vertical="center" textRotation="255" wrapText="1"/>
      <protection locked="0"/>
    </xf>
    <xf numFmtId="0" fontId="37" fillId="0" borderId="0" xfId="0" applyFont="1" applyAlignment="1" applyProtection="1">
      <alignment horizontal="left" vertical="center" textRotation="255" wrapText="1"/>
      <protection locked="0"/>
    </xf>
    <xf numFmtId="0" fontId="19" fillId="0" borderId="0" xfId="0" applyFont="1" applyAlignment="1" applyProtection="1">
      <alignment horizontal="left" vertical="center" textRotation="255" shrinkToFit="1"/>
      <protection locked="0"/>
    </xf>
    <xf numFmtId="177" fontId="47" fillId="0" borderId="0" xfId="0" applyNumberFormat="1" applyFont="1" applyAlignment="1" applyProtection="1">
      <alignment shrinkToFit="1"/>
      <protection locked="0"/>
    </xf>
    <xf numFmtId="0" fontId="59" fillId="0" borderId="50" xfId="0" applyFont="1" applyBorder="1" applyAlignment="1" applyProtection="1">
      <alignment horizontal="center" vertical="center"/>
      <protection locked="0"/>
    </xf>
    <xf numFmtId="0" fontId="49" fillId="0" borderId="0" xfId="0" applyFont="1" applyAlignment="1" applyProtection="1">
      <alignment horizontal="center" vertical="center"/>
      <protection locked="0"/>
    </xf>
    <xf numFmtId="0" fontId="27" fillId="0" borderId="0" xfId="0" applyFont="1" applyAlignment="1" applyProtection="1">
      <alignment horizontal="left"/>
      <protection locked="0"/>
    </xf>
    <xf numFmtId="0" fontId="16" fillId="2" borderId="21" xfId="0" applyFont="1" applyFill="1" applyBorder="1" applyAlignment="1" applyProtection="1">
      <alignment horizontal="left" vertical="center" textRotation="255" wrapText="1"/>
      <protection locked="0"/>
    </xf>
    <xf numFmtId="0" fontId="16" fillId="2" borderId="21" xfId="0" applyFont="1" applyFill="1" applyBorder="1" applyAlignment="1" applyProtection="1">
      <alignment vertical="center" textRotation="255" wrapText="1"/>
      <protection locked="0"/>
    </xf>
    <xf numFmtId="0" fontId="21" fillId="3" borderId="21" xfId="0" applyFont="1" applyFill="1" applyBorder="1" applyAlignment="1" applyProtection="1">
      <alignment vertical="center" textRotation="255"/>
      <protection locked="0"/>
    </xf>
    <xf numFmtId="0" fontId="16" fillId="3" borderId="21" xfId="0" applyFont="1" applyFill="1" applyBorder="1" applyAlignment="1" applyProtection="1">
      <alignment vertical="center" textRotation="255" wrapText="1"/>
      <protection locked="0"/>
    </xf>
    <xf numFmtId="0" fontId="16" fillId="3" borderId="21" xfId="0" applyFont="1" applyFill="1" applyBorder="1" applyAlignment="1" applyProtection="1">
      <alignment horizontal="center" vertical="center" textRotation="255" wrapText="1"/>
      <protection locked="0"/>
    </xf>
    <xf numFmtId="0" fontId="16" fillId="3" borderId="21" xfId="0" applyFont="1" applyFill="1" applyBorder="1" applyAlignment="1" applyProtection="1">
      <alignment vertical="center" textRotation="255"/>
      <protection locked="0"/>
    </xf>
    <xf numFmtId="0" fontId="60" fillId="3" borderId="21" xfId="0" applyFont="1" applyFill="1" applyBorder="1" applyAlignment="1" applyProtection="1">
      <alignment vertical="center" textRotation="255" wrapText="1"/>
      <protection locked="0"/>
    </xf>
    <xf numFmtId="0" fontId="60" fillId="0" borderId="0" xfId="0" applyFont="1" applyProtection="1">
      <protection locked="0"/>
    </xf>
    <xf numFmtId="0" fontId="16" fillId="3" borderId="21" xfId="0" applyFont="1" applyFill="1" applyBorder="1" applyAlignment="1" applyProtection="1">
      <alignment horizontal="left" vertical="center" textRotation="255" wrapText="1"/>
      <protection locked="0"/>
    </xf>
    <xf numFmtId="0" fontId="60" fillId="3" borderId="21" xfId="0" applyFont="1" applyFill="1" applyBorder="1" applyAlignment="1" applyProtection="1">
      <alignment horizontal="left" vertical="center" textRotation="255" wrapText="1"/>
      <protection locked="0"/>
    </xf>
    <xf numFmtId="0" fontId="25" fillId="0" borderId="37" xfId="0" applyFont="1" applyBorder="1" applyAlignment="1" applyProtection="1">
      <alignment horizontal="left" vertical="center"/>
      <protection locked="0"/>
    </xf>
    <xf numFmtId="0" fontId="25" fillId="0" borderId="36" xfId="0" applyFont="1" applyBorder="1" applyAlignment="1" applyProtection="1">
      <alignment horizontal="left" vertical="center"/>
      <protection locked="0"/>
    </xf>
    <xf numFmtId="0" fontId="37" fillId="8" borderId="0" xfId="0" applyFont="1" applyFill="1" applyAlignment="1" applyProtection="1">
      <alignment horizontal="left" vertical="center"/>
      <protection locked="0"/>
    </xf>
    <xf numFmtId="0" fontId="16" fillId="2" borderId="0" xfId="1" applyFont="1" applyFill="1" applyAlignment="1" applyProtection="1">
      <alignment horizontal="left"/>
      <protection locked="0"/>
    </xf>
    <xf numFmtId="0" fontId="42" fillId="0" borderId="47" xfId="0" applyFont="1" applyBorder="1" applyAlignment="1" applyProtection="1">
      <alignment vertical="center"/>
      <protection locked="0"/>
    </xf>
    <xf numFmtId="177" fontId="63" fillId="2" borderId="3" xfId="0" applyNumberFormat="1" applyFont="1" applyFill="1" applyBorder="1" applyAlignment="1" applyProtection="1">
      <alignment horizontal="center" vertical="center"/>
      <protection locked="0"/>
    </xf>
    <xf numFmtId="0" fontId="64" fillId="0" borderId="0" xfId="0" applyFont="1" applyAlignment="1" applyProtection="1">
      <alignment horizontal="center" vertical="center"/>
      <protection locked="0"/>
    </xf>
    <xf numFmtId="177" fontId="63" fillId="2" borderId="0" xfId="0" applyNumberFormat="1" applyFont="1" applyFill="1" applyAlignment="1" applyProtection="1">
      <alignment horizontal="center" vertical="center"/>
      <protection locked="0"/>
    </xf>
    <xf numFmtId="177" fontId="63" fillId="2" borderId="4" xfId="0" applyNumberFormat="1" applyFont="1" applyFill="1" applyBorder="1" applyAlignment="1" applyProtection="1">
      <alignment horizontal="center" vertical="center"/>
      <protection locked="0"/>
    </xf>
    <xf numFmtId="0" fontId="32" fillId="0" borderId="0" xfId="0" applyFont="1" applyProtection="1">
      <protection locked="0"/>
    </xf>
    <xf numFmtId="0" fontId="23" fillId="0" borderId="0" xfId="0" applyFont="1" applyAlignment="1">
      <alignment vertical="center" textRotation="255" wrapText="1"/>
    </xf>
    <xf numFmtId="0" fontId="23" fillId="0" borderId="0" xfId="0" applyFont="1" applyAlignment="1">
      <alignment vertical="center" textRotation="255"/>
    </xf>
    <xf numFmtId="0" fontId="61" fillId="9" borderId="0" xfId="0" applyFont="1" applyFill="1" applyAlignment="1" applyProtection="1">
      <alignment horizontal="center" vertical="center"/>
      <protection locked="0"/>
    </xf>
    <xf numFmtId="0" fontId="20" fillId="0" borderId="14" xfId="0" applyFont="1" applyBorder="1" applyAlignment="1" applyProtection="1">
      <alignment horizontal="center" vertical="top"/>
      <protection locked="0"/>
    </xf>
    <xf numFmtId="0" fontId="20" fillId="0" borderId="64" xfId="0" applyFont="1" applyBorder="1" applyAlignment="1" applyProtection="1">
      <alignment horizontal="center" vertical="top"/>
      <protection locked="0"/>
    </xf>
    <xf numFmtId="0" fontId="13" fillId="0" borderId="0" xfId="0" applyFont="1" applyAlignment="1" applyProtection="1">
      <alignment vertical="center"/>
      <protection locked="0"/>
    </xf>
    <xf numFmtId="0" fontId="16" fillId="10" borderId="21" xfId="0" applyFont="1" applyFill="1" applyBorder="1" applyAlignment="1" applyProtection="1">
      <alignment vertical="center" textRotation="255" wrapText="1"/>
      <protection locked="0"/>
    </xf>
    <xf numFmtId="0" fontId="17" fillId="0" borderId="42" xfId="0" applyFont="1" applyBorder="1" applyAlignment="1" applyProtection="1">
      <alignment horizontal="left" vertical="center"/>
      <protection locked="0"/>
    </xf>
    <xf numFmtId="178" fontId="26" fillId="0" borderId="0" xfId="0" applyNumberFormat="1" applyFont="1" applyAlignment="1">
      <alignment vertical="center"/>
    </xf>
    <xf numFmtId="178" fontId="26" fillId="0" borderId="9" xfId="0" applyNumberFormat="1" applyFont="1" applyBorder="1" applyAlignment="1">
      <alignment vertical="center"/>
    </xf>
    <xf numFmtId="0" fontId="26" fillId="0" borderId="9" xfId="0" applyFont="1" applyBorder="1" applyAlignment="1">
      <alignment vertical="center" wrapText="1"/>
    </xf>
    <xf numFmtId="0" fontId="18" fillId="2" borderId="18" xfId="0" applyFont="1" applyFill="1" applyBorder="1" applyAlignment="1" applyProtection="1">
      <alignment horizontal="center" vertical="center" textRotation="255"/>
      <protection locked="0"/>
    </xf>
    <xf numFmtId="0" fontId="18" fillId="3" borderId="21" xfId="0" applyFont="1" applyFill="1" applyBorder="1" applyAlignment="1" applyProtection="1">
      <alignment vertical="center" textRotation="255" wrapText="1"/>
      <protection locked="0"/>
    </xf>
    <xf numFmtId="0" fontId="20" fillId="0" borderId="0" xfId="0" applyFont="1" applyAlignment="1" applyProtection="1">
      <alignment vertical="center"/>
      <protection locked="0"/>
    </xf>
    <xf numFmtId="0" fontId="25" fillId="0" borderId="0" xfId="0" applyFont="1" applyAlignment="1" applyProtection="1">
      <alignment horizontal="left" vertical="center"/>
      <protection locked="0"/>
    </xf>
    <xf numFmtId="0" fontId="28" fillId="0" borderId="0" xfId="0" applyFont="1" applyAlignment="1" applyProtection="1">
      <alignment vertical="center" shrinkToFit="1"/>
      <protection locked="0"/>
    </xf>
    <xf numFmtId="0" fontId="45" fillId="0" borderId="0" xfId="0" applyFont="1" applyProtection="1">
      <protection locked="0"/>
    </xf>
    <xf numFmtId="0" fontId="50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16" fillId="0" borderId="52" xfId="0" applyFont="1" applyBorder="1" applyProtection="1">
      <protection locked="0"/>
    </xf>
    <xf numFmtId="0" fontId="16" fillId="0" borderId="52" xfId="0" applyFont="1" applyBorder="1" applyAlignment="1" applyProtection="1">
      <alignment horizontal="center" vertical="center"/>
      <protection locked="0"/>
    </xf>
    <xf numFmtId="0" fontId="8" fillId="0" borderId="52" xfId="0" applyFont="1" applyBorder="1" applyAlignment="1" applyProtection="1">
      <alignment horizontal="left"/>
      <protection locked="0"/>
    </xf>
    <xf numFmtId="0" fontId="18" fillId="0" borderId="52" xfId="0" applyFont="1" applyBorder="1" applyAlignment="1" applyProtection="1">
      <alignment vertical="center"/>
      <protection locked="0"/>
    </xf>
    <xf numFmtId="0" fontId="16" fillId="0" borderId="52" xfId="0" applyFont="1" applyBorder="1" applyAlignment="1" applyProtection="1">
      <alignment vertical="center"/>
      <protection locked="0"/>
    </xf>
    <xf numFmtId="0" fontId="23" fillId="0" borderId="52" xfId="0" applyFont="1" applyBorder="1" applyAlignment="1" applyProtection="1">
      <alignment vertical="center"/>
      <protection locked="0"/>
    </xf>
    <xf numFmtId="0" fontId="16" fillId="0" borderId="83" xfId="0" applyFont="1" applyBorder="1" applyAlignment="1" applyProtection="1">
      <alignment horizontal="center" vertical="center"/>
      <protection locked="0"/>
    </xf>
    <xf numFmtId="0" fontId="16" fillId="0" borderId="84" xfId="0" applyFont="1" applyBorder="1" applyProtection="1">
      <protection locked="0"/>
    </xf>
    <xf numFmtId="0" fontId="16" fillId="0" borderId="84" xfId="0" applyFont="1" applyBorder="1" applyAlignment="1" applyProtection="1">
      <alignment horizontal="center" vertical="center"/>
      <protection locked="0"/>
    </xf>
    <xf numFmtId="0" fontId="16" fillId="0" borderId="85" xfId="0" applyFont="1" applyBorder="1" applyAlignment="1" applyProtection="1">
      <alignment horizontal="center" vertical="center"/>
      <protection locked="0"/>
    </xf>
    <xf numFmtId="0" fontId="30" fillId="0" borderId="0" xfId="0" applyFont="1" applyAlignment="1">
      <alignment vertical="center"/>
    </xf>
    <xf numFmtId="0" fontId="41" fillId="0" borderId="0" xfId="0" applyFont="1" applyAlignment="1" applyProtection="1">
      <alignment horizontal="center" vertical="center"/>
      <protection locked="0"/>
    </xf>
    <xf numFmtId="0" fontId="29" fillId="0" borderId="0" xfId="0" applyFont="1" applyProtection="1">
      <protection locked="0"/>
    </xf>
    <xf numFmtId="0" fontId="32" fillId="2" borderId="17" xfId="0" applyFont="1" applyFill="1" applyBorder="1" applyAlignment="1" applyProtection="1">
      <alignment horizontal="center" vertical="center"/>
      <protection locked="0"/>
    </xf>
    <xf numFmtId="0" fontId="32" fillId="2" borderId="13" xfId="0" applyFont="1" applyFill="1" applyBorder="1" applyAlignment="1" applyProtection="1">
      <alignment horizontal="center" vertical="center"/>
      <protection locked="0"/>
    </xf>
    <xf numFmtId="0" fontId="41" fillId="0" borderId="0" xfId="0" applyFont="1" applyAlignment="1" applyProtection="1">
      <alignment vertical="center"/>
      <protection locked="0"/>
    </xf>
    <xf numFmtId="0" fontId="26" fillId="0" borderId="0" xfId="0" applyFont="1" applyProtection="1">
      <protection locked="0"/>
    </xf>
    <xf numFmtId="176" fontId="8" fillId="2" borderId="6" xfId="1" applyNumberFormat="1" applyFont="1" applyFill="1" applyBorder="1" applyAlignment="1" applyProtection="1">
      <alignment vertical="center"/>
      <protection locked="0"/>
    </xf>
    <xf numFmtId="176" fontId="8" fillId="2" borderId="7" xfId="1" applyNumberFormat="1" applyFont="1" applyFill="1" applyBorder="1" applyAlignment="1" applyProtection="1">
      <alignment vertical="center"/>
      <protection locked="0"/>
    </xf>
    <xf numFmtId="176" fontId="8" fillId="2" borderId="3" xfId="1" applyNumberFormat="1" applyFont="1" applyFill="1" applyBorder="1" applyAlignment="1" applyProtection="1">
      <alignment vertical="center"/>
      <protection locked="0"/>
    </xf>
    <xf numFmtId="176" fontId="8" fillId="2" borderId="0" xfId="1" applyNumberFormat="1" applyFont="1" applyFill="1" applyAlignment="1" applyProtection="1">
      <alignment vertical="center"/>
      <protection locked="0"/>
    </xf>
    <xf numFmtId="0" fontId="48" fillId="3" borderId="43" xfId="0" applyFont="1" applyFill="1" applyBorder="1" applyAlignment="1" applyProtection="1">
      <alignment horizontal="center" vertical="center" textRotation="255" wrapText="1" shrinkToFit="1"/>
      <protection locked="0"/>
    </xf>
    <xf numFmtId="0" fontId="27" fillId="11" borderId="22" xfId="0" applyFont="1" applyFill="1" applyBorder="1" applyAlignment="1" applyProtection="1">
      <alignment horizontal="center" vertical="center" wrapText="1"/>
      <protection locked="0"/>
    </xf>
    <xf numFmtId="0" fontId="76" fillId="0" borderId="23" xfId="0" applyFont="1" applyBorder="1" applyAlignment="1" applyProtection="1">
      <alignment horizontal="center" vertical="center" wrapText="1" shrinkToFit="1"/>
      <protection locked="0"/>
    </xf>
    <xf numFmtId="0" fontId="77" fillId="0" borderId="0" xfId="0" applyFont="1" applyAlignment="1" applyProtection="1">
      <alignment vertical="center"/>
      <protection locked="0"/>
    </xf>
    <xf numFmtId="0" fontId="77" fillId="0" borderId="0" xfId="0" applyFont="1" applyAlignment="1" applyProtection="1">
      <alignment horizontal="left" vertical="center"/>
      <protection locked="0"/>
    </xf>
    <xf numFmtId="0" fontId="8" fillId="2" borderId="22" xfId="0" applyFont="1" applyFill="1" applyBorder="1" applyAlignment="1" applyProtection="1">
      <alignment horizontal="center" vertical="center" shrinkToFit="1"/>
      <protection locked="0"/>
    </xf>
    <xf numFmtId="0" fontId="8" fillId="2" borderId="37" xfId="0" applyFont="1" applyFill="1" applyBorder="1" applyAlignment="1" applyProtection="1">
      <alignment horizontal="center" vertical="center" shrinkToFit="1"/>
      <protection locked="0"/>
    </xf>
    <xf numFmtId="0" fontId="8" fillId="2" borderId="36" xfId="0" applyFont="1" applyFill="1" applyBorder="1" applyAlignment="1" applyProtection="1">
      <alignment horizontal="center" vertical="center" shrinkToFit="1"/>
      <protection locked="0"/>
    </xf>
    <xf numFmtId="0" fontId="21" fillId="0" borderId="0" xfId="0" applyFont="1" applyAlignment="1" applyProtection="1">
      <alignment horizontal="left" vertical="center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0" fontId="46" fillId="0" borderId="33" xfId="0" applyFont="1" applyBorder="1" applyAlignment="1" applyProtection="1">
      <alignment horizontal="center" vertical="center"/>
      <protection locked="0"/>
    </xf>
    <xf numFmtId="0" fontId="15" fillId="0" borderId="34" xfId="0" applyFont="1" applyBorder="1" applyAlignment="1" applyProtection="1">
      <alignment horizontal="center" vertical="center"/>
      <protection locked="0"/>
    </xf>
    <xf numFmtId="0" fontId="15" fillId="0" borderId="35" xfId="0" applyFont="1" applyBorder="1" applyAlignment="1" applyProtection="1">
      <alignment horizontal="center" vertical="center"/>
      <protection locked="0"/>
    </xf>
    <xf numFmtId="0" fontId="31" fillId="0" borderId="27" xfId="0" applyFont="1" applyBorder="1" applyAlignment="1" applyProtection="1">
      <alignment horizontal="center" vertical="center"/>
      <protection locked="0"/>
    </xf>
    <xf numFmtId="0" fontId="31" fillId="0" borderId="28" xfId="0" applyFont="1" applyBorder="1" applyAlignment="1" applyProtection="1">
      <alignment horizontal="center" vertical="center"/>
      <protection locked="0"/>
    </xf>
    <xf numFmtId="0" fontId="31" fillId="0" borderId="26" xfId="0" applyFont="1" applyBorder="1" applyAlignment="1" applyProtection="1">
      <alignment horizontal="center" vertical="center"/>
      <protection locked="0"/>
    </xf>
    <xf numFmtId="0" fontId="31" fillId="0" borderId="9" xfId="0" applyFont="1" applyBorder="1" applyAlignment="1" applyProtection="1">
      <alignment horizontal="center" vertical="center"/>
      <protection locked="0"/>
    </xf>
    <xf numFmtId="0" fontId="32" fillId="0" borderId="25" xfId="0" applyFont="1" applyBorder="1" applyAlignment="1" applyProtection="1">
      <alignment horizontal="center" vertical="center" wrapText="1"/>
      <protection locked="0"/>
    </xf>
    <xf numFmtId="0" fontId="32" fillId="0" borderId="26" xfId="0" applyFont="1" applyBorder="1" applyAlignment="1" applyProtection="1">
      <alignment horizontal="center" vertical="center" wrapText="1"/>
      <protection locked="0"/>
    </xf>
    <xf numFmtId="0" fontId="32" fillId="0" borderId="25" xfId="0" applyFont="1" applyBorder="1" applyAlignment="1" applyProtection="1">
      <alignment horizontal="center" vertical="center"/>
      <protection locked="0"/>
    </xf>
    <xf numFmtId="0" fontId="32" fillId="0" borderId="26" xfId="0" applyFont="1" applyBorder="1" applyAlignment="1" applyProtection="1">
      <alignment horizontal="center" vertical="center"/>
      <protection locked="0"/>
    </xf>
    <xf numFmtId="178" fontId="13" fillId="2" borderId="6" xfId="3" applyNumberFormat="1" applyFont="1" applyFill="1" applyBorder="1" applyAlignment="1" applyProtection="1">
      <alignment horizontal="center" vertical="center"/>
      <protection locked="0"/>
    </xf>
    <xf numFmtId="178" fontId="13" fillId="2" borderId="7" xfId="3" applyNumberFormat="1" applyFont="1" applyFill="1" applyBorder="1" applyAlignment="1" applyProtection="1">
      <alignment horizontal="center" vertical="center"/>
      <protection locked="0"/>
    </xf>
    <xf numFmtId="178" fontId="13" fillId="2" borderId="5" xfId="3" applyNumberFormat="1" applyFont="1" applyFill="1" applyBorder="1" applyAlignment="1" applyProtection="1">
      <alignment horizontal="center" vertical="center"/>
      <protection locked="0"/>
    </xf>
    <xf numFmtId="178" fontId="13" fillId="2" borderId="3" xfId="3" applyNumberFormat="1" applyFont="1" applyFill="1" applyBorder="1" applyAlignment="1" applyProtection="1">
      <alignment horizontal="center" vertical="center"/>
      <protection locked="0"/>
    </xf>
    <xf numFmtId="178" fontId="13" fillId="2" borderId="0" xfId="3" applyNumberFormat="1" applyFont="1" applyFill="1" applyBorder="1" applyAlignment="1" applyProtection="1">
      <alignment horizontal="center" vertical="center"/>
      <protection locked="0"/>
    </xf>
    <xf numFmtId="178" fontId="13" fillId="2" borderId="4" xfId="3" applyNumberFormat="1" applyFont="1" applyFill="1" applyBorder="1" applyAlignment="1" applyProtection="1">
      <alignment horizontal="center" vertical="center"/>
      <protection locked="0"/>
    </xf>
    <xf numFmtId="0" fontId="8" fillId="2" borderId="42" xfId="0" applyFont="1" applyFill="1" applyBorder="1" applyAlignment="1" applyProtection="1">
      <alignment horizontal="center" vertical="center"/>
      <protection locked="0"/>
    </xf>
    <xf numFmtId="0" fontId="8" fillId="2" borderId="7" xfId="0" applyFont="1" applyFill="1" applyBorder="1" applyAlignment="1" applyProtection="1">
      <alignment horizontal="center" vertical="center"/>
      <protection locked="0"/>
    </xf>
    <xf numFmtId="0" fontId="8" fillId="2" borderId="5" xfId="0" applyFont="1" applyFill="1" applyBorder="1" applyAlignment="1" applyProtection="1">
      <alignment horizontal="center" vertical="center"/>
      <protection locked="0"/>
    </xf>
    <xf numFmtId="0" fontId="8" fillId="2" borderId="16" xfId="0" applyFont="1" applyFill="1" applyBorder="1" applyAlignment="1" applyProtection="1">
      <alignment horizontal="center" vertical="center"/>
      <protection locked="0"/>
    </xf>
    <xf numFmtId="0" fontId="8" fillId="2" borderId="0" xfId="0" applyFont="1" applyFill="1" applyAlignment="1" applyProtection="1">
      <alignment horizontal="center" vertical="center"/>
      <protection locked="0"/>
    </xf>
    <xf numFmtId="0" fontId="8" fillId="2" borderId="4" xfId="0" applyFont="1" applyFill="1" applyBorder="1" applyAlignment="1" applyProtection="1">
      <alignment horizontal="center" vertical="center"/>
      <protection locked="0"/>
    </xf>
    <xf numFmtId="0" fontId="8" fillId="2" borderId="11" xfId="0" applyFont="1" applyFill="1" applyBorder="1" applyAlignment="1" applyProtection="1">
      <alignment horizontal="center" vertical="center"/>
      <protection locked="0"/>
    </xf>
    <xf numFmtId="0" fontId="8" fillId="2" borderId="12" xfId="0" applyFont="1" applyFill="1" applyBorder="1" applyAlignment="1" applyProtection="1">
      <alignment horizontal="center" vertical="center"/>
      <protection locked="0"/>
    </xf>
    <xf numFmtId="0" fontId="8" fillId="2" borderId="20" xfId="0" applyFont="1" applyFill="1" applyBorder="1" applyAlignment="1" applyProtection="1">
      <alignment horizontal="center" vertical="center"/>
      <protection locked="0"/>
    </xf>
    <xf numFmtId="0" fontId="13" fillId="2" borderId="6" xfId="0" applyFont="1" applyFill="1" applyBorder="1" applyAlignment="1" applyProtection="1">
      <alignment horizontal="center" vertical="center" wrapText="1"/>
      <protection locked="0"/>
    </xf>
    <xf numFmtId="0" fontId="8" fillId="2" borderId="7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3" xfId="0" applyFont="1" applyFill="1" applyBorder="1" applyAlignment="1" applyProtection="1">
      <alignment horizontal="center" vertical="center" wrapText="1"/>
      <protection locked="0"/>
    </xf>
    <xf numFmtId="0" fontId="8" fillId="2" borderId="0" xfId="0" applyFont="1" applyFill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6" xfId="0" applyFont="1" applyFill="1" applyBorder="1" applyAlignment="1" applyProtection="1">
      <alignment horizontal="center" vertical="center" wrapText="1" shrinkToFit="1"/>
      <protection locked="0"/>
    </xf>
    <xf numFmtId="0" fontId="8" fillId="2" borderId="5" xfId="0" applyFont="1" applyFill="1" applyBorder="1" applyAlignment="1" applyProtection="1">
      <alignment horizontal="center" vertical="center" wrapText="1" shrinkToFit="1"/>
      <protection locked="0"/>
    </xf>
    <xf numFmtId="0" fontId="8" fillId="2" borderId="3" xfId="0" applyFont="1" applyFill="1" applyBorder="1" applyAlignment="1" applyProtection="1">
      <alignment horizontal="center" vertical="center" wrapText="1" shrinkToFit="1"/>
      <protection locked="0"/>
    </xf>
    <xf numFmtId="0" fontId="8" fillId="2" borderId="4" xfId="0" applyFont="1" applyFill="1" applyBorder="1" applyAlignment="1" applyProtection="1">
      <alignment horizontal="center" vertical="center" wrapText="1" shrinkToFit="1"/>
      <protection locked="0"/>
    </xf>
    <xf numFmtId="0" fontId="32" fillId="2" borderId="6" xfId="0" applyFont="1" applyFill="1" applyBorder="1" applyAlignment="1" applyProtection="1">
      <alignment horizontal="center" vertical="center" wrapText="1"/>
      <protection locked="0"/>
    </xf>
    <xf numFmtId="0" fontId="32" fillId="2" borderId="5" xfId="0" applyFont="1" applyFill="1" applyBorder="1" applyAlignment="1" applyProtection="1">
      <alignment horizontal="center" vertical="center" wrapText="1"/>
      <protection locked="0"/>
    </xf>
    <xf numFmtId="0" fontId="32" fillId="2" borderId="3" xfId="0" applyFont="1" applyFill="1" applyBorder="1" applyAlignment="1" applyProtection="1">
      <alignment horizontal="center" vertical="center" wrapText="1"/>
      <protection locked="0"/>
    </xf>
    <xf numFmtId="0" fontId="32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6" xfId="0" applyFont="1" applyFill="1" applyBorder="1" applyAlignment="1" applyProtection="1">
      <alignment horizontal="center" vertical="center"/>
      <protection locked="0"/>
    </xf>
    <xf numFmtId="0" fontId="8" fillId="2" borderId="3" xfId="0" applyFont="1" applyFill="1" applyBorder="1" applyAlignment="1" applyProtection="1">
      <alignment horizontal="center" vertical="center"/>
      <protection locked="0"/>
    </xf>
    <xf numFmtId="38" fontId="32" fillId="2" borderId="7" xfId="3" applyFont="1" applyFill="1" applyBorder="1" applyAlignment="1" applyProtection="1">
      <alignment horizontal="center" vertical="center"/>
      <protection locked="0"/>
    </xf>
    <xf numFmtId="38" fontId="32" fillId="2" borderId="5" xfId="3" applyFont="1" applyFill="1" applyBorder="1" applyAlignment="1" applyProtection="1">
      <alignment horizontal="center" vertical="center"/>
      <protection locked="0"/>
    </xf>
    <xf numFmtId="38" fontId="32" fillId="2" borderId="0" xfId="3" applyFont="1" applyFill="1" applyBorder="1" applyAlignment="1" applyProtection="1">
      <alignment horizontal="center" vertical="center"/>
      <protection locked="0"/>
    </xf>
    <xf numFmtId="38" fontId="32" fillId="2" borderId="4" xfId="3" applyFont="1" applyFill="1" applyBorder="1" applyAlignment="1" applyProtection="1">
      <alignment horizontal="center" vertical="center"/>
      <protection locked="0"/>
    </xf>
    <xf numFmtId="38" fontId="8" fillId="2" borderId="6" xfId="3" applyFont="1" applyFill="1" applyBorder="1" applyAlignment="1" applyProtection="1">
      <alignment horizontal="center" vertical="center"/>
      <protection locked="0"/>
    </xf>
    <xf numFmtId="38" fontId="8" fillId="2" borderId="5" xfId="3" applyFont="1" applyFill="1" applyBorder="1" applyAlignment="1" applyProtection="1">
      <alignment horizontal="center" vertical="center"/>
      <protection locked="0"/>
    </xf>
    <xf numFmtId="38" fontId="8" fillId="2" borderId="3" xfId="3" applyFont="1" applyFill="1" applyBorder="1" applyAlignment="1" applyProtection="1">
      <alignment horizontal="center" vertical="center"/>
      <protection locked="0"/>
    </xf>
    <xf numFmtId="38" fontId="8" fillId="2" borderId="4" xfId="3" applyFont="1" applyFill="1" applyBorder="1" applyAlignment="1" applyProtection="1">
      <alignment horizontal="center" vertical="center"/>
      <protection locked="0"/>
    </xf>
    <xf numFmtId="0" fontId="32" fillId="0" borderId="28" xfId="0" applyFont="1" applyBorder="1" applyAlignment="1" applyProtection="1">
      <alignment horizontal="center" vertical="center" wrapText="1"/>
      <protection locked="0"/>
    </xf>
    <xf numFmtId="0" fontId="33" fillId="0" borderId="25" xfId="0" applyFont="1" applyBorder="1" applyAlignment="1" applyProtection="1">
      <alignment horizontal="center" vertical="center" wrapText="1"/>
      <protection locked="0"/>
    </xf>
    <xf numFmtId="0" fontId="33" fillId="0" borderId="26" xfId="0" applyFont="1" applyBorder="1" applyAlignment="1" applyProtection="1">
      <alignment horizontal="center" vertical="center" wrapText="1"/>
      <protection locked="0"/>
    </xf>
    <xf numFmtId="0" fontId="35" fillId="2" borderId="6" xfId="0" applyFont="1" applyFill="1" applyBorder="1" applyAlignment="1" applyProtection="1">
      <alignment horizontal="left" vertical="center" wrapText="1"/>
      <protection locked="0"/>
    </xf>
    <xf numFmtId="0" fontId="35" fillId="2" borderId="7" xfId="0" applyFont="1" applyFill="1" applyBorder="1" applyAlignment="1" applyProtection="1">
      <alignment horizontal="left" vertical="center" wrapText="1"/>
      <protection locked="0"/>
    </xf>
    <xf numFmtId="0" fontId="35" fillId="2" borderId="19" xfId="0" applyFont="1" applyFill="1" applyBorder="1" applyAlignment="1" applyProtection="1">
      <alignment horizontal="left" vertical="center" wrapText="1"/>
      <protection locked="0"/>
    </xf>
    <xf numFmtId="0" fontId="35" fillId="2" borderId="12" xfId="0" applyFont="1" applyFill="1" applyBorder="1" applyAlignment="1" applyProtection="1">
      <alignment horizontal="left" vertical="center" wrapText="1"/>
      <protection locked="0"/>
    </xf>
    <xf numFmtId="0" fontId="8" fillId="0" borderId="5" xfId="0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horizontal="center" vertical="center"/>
      <protection locked="0"/>
    </xf>
    <xf numFmtId="0" fontId="32" fillId="0" borderId="32" xfId="0" applyFont="1" applyBorder="1" applyAlignment="1" applyProtection="1">
      <alignment horizontal="left" vertical="center"/>
      <protection locked="0"/>
    </xf>
    <xf numFmtId="0" fontId="32" fillId="0" borderId="30" xfId="0" applyFont="1" applyBorder="1" applyAlignment="1" applyProtection="1">
      <alignment horizontal="left" vertical="center"/>
      <protection locked="0"/>
    </xf>
    <xf numFmtId="0" fontId="32" fillId="0" borderId="31" xfId="0" applyFont="1" applyBorder="1" applyAlignment="1" applyProtection="1">
      <alignment horizontal="left" vertical="center"/>
      <protection locked="0"/>
    </xf>
    <xf numFmtId="0" fontId="35" fillId="2" borderId="5" xfId="0" applyFont="1" applyFill="1" applyBorder="1" applyAlignment="1" applyProtection="1">
      <alignment horizontal="left" vertical="center" wrapText="1"/>
      <protection locked="0"/>
    </xf>
    <xf numFmtId="0" fontId="35" fillId="2" borderId="20" xfId="0" applyFont="1" applyFill="1" applyBorder="1" applyAlignment="1" applyProtection="1">
      <alignment horizontal="left" vertical="center" wrapText="1"/>
      <protection locked="0"/>
    </xf>
    <xf numFmtId="0" fontId="13" fillId="2" borderId="6" xfId="0" applyFont="1" applyFill="1" applyBorder="1" applyAlignment="1" applyProtection="1">
      <alignment horizontal="center" vertical="center"/>
      <protection locked="0"/>
    </xf>
    <xf numFmtId="0" fontId="13" fillId="2" borderId="7" xfId="0" applyFont="1" applyFill="1" applyBorder="1" applyAlignment="1" applyProtection="1">
      <alignment horizontal="center" vertical="center"/>
      <protection locked="0"/>
    </xf>
    <xf numFmtId="0" fontId="13" fillId="2" borderId="5" xfId="0" applyFont="1" applyFill="1" applyBorder="1" applyAlignment="1" applyProtection="1">
      <alignment horizontal="center" vertical="center"/>
      <protection locked="0"/>
    </xf>
    <xf numFmtId="0" fontId="13" fillId="2" borderId="3" xfId="0" applyFont="1" applyFill="1" applyBorder="1" applyAlignment="1" applyProtection="1">
      <alignment horizontal="center" vertical="center"/>
      <protection locked="0"/>
    </xf>
    <xf numFmtId="0" fontId="13" fillId="2" borderId="0" xfId="0" applyFont="1" applyFill="1" applyAlignment="1" applyProtection="1">
      <alignment horizontal="center" vertical="center"/>
      <protection locked="0"/>
    </xf>
    <xf numFmtId="0" fontId="13" fillId="2" borderId="4" xfId="0" applyFont="1" applyFill="1" applyBorder="1" applyAlignment="1" applyProtection="1">
      <alignment horizontal="center" vertical="center"/>
      <protection locked="0"/>
    </xf>
    <xf numFmtId="0" fontId="32" fillId="0" borderId="9" xfId="0" applyFont="1" applyBorder="1" applyAlignment="1" applyProtection="1">
      <alignment horizontal="left" vertical="center" wrapText="1"/>
      <protection locked="0"/>
    </xf>
    <xf numFmtId="0" fontId="18" fillId="2" borderId="41" xfId="0" applyFont="1" applyFill="1" applyBorder="1" applyAlignment="1" applyProtection="1">
      <alignment horizontal="center" vertical="top" textRotation="255"/>
      <protection locked="0"/>
    </xf>
    <xf numFmtId="0" fontId="18" fillId="2" borderId="18" xfId="0" applyFont="1" applyFill="1" applyBorder="1" applyAlignment="1" applyProtection="1">
      <alignment horizontal="center" vertical="top" textRotation="255"/>
      <protection locked="0"/>
    </xf>
    <xf numFmtId="0" fontId="18" fillId="3" borderId="21" xfId="0" applyFont="1" applyFill="1" applyBorder="1" applyAlignment="1" applyProtection="1">
      <alignment horizontal="center" vertical="top" textRotation="255"/>
      <protection locked="0"/>
    </xf>
    <xf numFmtId="0" fontId="18" fillId="2" borderId="21" xfId="0" applyFont="1" applyFill="1" applyBorder="1" applyAlignment="1" applyProtection="1">
      <alignment horizontal="center" vertical="top" textRotation="255"/>
      <protection locked="0"/>
    </xf>
    <xf numFmtId="0" fontId="18" fillId="3" borderId="41" xfId="0" applyFont="1" applyFill="1" applyBorder="1" applyAlignment="1" applyProtection="1">
      <alignment horizontal="center" vertical="top" textRotation="255"/>
      <protection locked="0"/>
    </xf>
    <xf numFmtId="0" fontId="18" fillId="3" borderId="18" xfId="0" applyFont="1" applyFill="1" applyBorder="1" applyAlignment="1" applyProtection="1">
      <alignment horizontal="center" vertical="top" textRotation="255"/>
      <protection locked="0"/>
    </xf>
    <xf numFmtId="0" fontId="31" fillId="0" borderId="9" xfId="0" applyFont="1" applyBorder="1" applyAlignment="1" applyProtection="1">
      <alignment horizontal="left" vertical="center" wrapText="1"/>
      <protection locked="0"/>
    </xf>
    <xf numFmtId="0" fontId="31" fillId="0" borderId="0" xfId="0" applyFont="1" applyAlignment="1" applyProtection="1">
      <alignment horizontal="left" vertical="center" wrapText="1"/>
      <protection locked="0"/>
    </xf>
    <xf numFmtId="0" fontId="18" fillId="3" borderId="41" xfId="0" applyFont="1" applyFill="1" applyBorder="1" applyAlignment="1" applyProtection="1">
      <alignment horizontal="center" vertical="top" textRotation="255" wrapText="1"/>
      <protection locked="0"/>
    </xf>
    <xf numFmtId="0" fontId="18" fillId="3" borderId="18" xfId="0" applyFont="1" applyFill="1" applyBorder="1" applyAlignment="1" applyProtection="1">
      <alignment horizontal="center" vertical="top" textRotation="255" wrapText="1"/>
      <protection locked="0"/>
    </xf>
    <xf numFmtId="0" fontId="34" fillId="0" borderId="32" xfId="0" applyFont="1" applyBorder="1" applyAlignment="1" applyProtection="1">
      <alignment horizontal="left" vertical="center" wrapText="1"/>
      <protection locked="0"/>
    </xf>
    <xf numFmtId="0" fontId="34" fillId="0" borderId="30" xfId="0" applyFont="1" applyBorder="1" applyAlignment="1" applyProtection="1">
      <alignment horizontal="left" vertical="center" wrapText="1"/>
      <protection locked="0"/>
    </xf>
    <xf numFmtId="0" fontId="34" fillId="0" borderId="31" xfId="0" applyFont="1" applyBorder="1" applyAlignment="1" applyProtection="1">
      <alignment horizontal="left" vertical="center" wrapText="1"/>
      <protection locked="0"/>
    </xf>
    <xf numFmtId="0" fontId="69" fillId="3" borderId="32" xfId="0" applyFont="1" applyFill="1" applyBorder="1" applyAlignment="1" applyProtection="1">
      <alignment horizontal="left" vertical="center" wrapText="1"/>
      <protection locked="0"/>
    </xf>
    <xf numFmtId="0" fontId="69" fillId="3" borderId="30" xfId="0" applyFont="1" applyFill="1" applyBorder="1" applyAlignment="1" applyProtection="1">
      <alignment horizontal="left" vertical="center" wrapText="1"/>
      <protection locked="0"/>
    </xf>
    <xf numFmtId="0" fontId="69" fillId="3" borderId="53" xfId="0" applyFont="1" applyFill="1" applyBorder="1" applyAlignment="1" applyProtection="1">
      <alignment horizontal="left" vertical="center" wrapText="1"/>
      <protection locked="0"/>
    </xf>
    <xf numFmtId="0" fontId="32" fillId="0" borderId="25" xfId="0" applyFont="1" applyBorder="1" applyAlignment="1" applyProtection="1">
      <alignment horizontal="left" vertical="center" wrapText="1"/>
      <protection locked="0"/>
    </xf>
    <xf numFmtId="0" fontId="32" fillId="0" borderId="28" xfId="0" applyFont="1" applyBorder="1" applyAlignment="1" applyProtection="1">
      <alignment horizontal="left" vertical="center" wrapText="1"/>
      <protection locked="0"/>
    </xf>
    <xf numFmtId="0" fontId="32" fillId="0" borderId="44" xfId="0" applyFont="1" applyBorder="1" applyAlignment="1" applyProtection="1">
      <alignment horizontal="left" vertical="center" wrapText="1"/>
      <protection locked="0"/>
    </xf>
    <xf numFmtId="0" fontId="8" fillId="0" borderId="25" xfId="0" applyFont="1" applyBorder="1" applyAlignment="1" applyProtection="1">
      <alignment horizontal="center" vertical="center" wrapText="1"/>
      <protection locked="0"/>
    </xf>
    <xf numFmtId="0" fontId="8" fillId="0" borderId="26" xfId="0" applyFont="1" applyBorder="1" applyAlignment="1" applyProtection="1">
      <alignment horizontal="center" vertical="center" wrapText="1"/>
      <protection locked="0"/>
    </xf>
    <xf numFmtId="176" fontId="8" fillId="2" borderId="6" xfId="1" applyNumberFormat="1" applyFont="1" applyFill="1" applyBorder="1" applyAlignment="1" applyProtection="1">
      <alignment horizontal="center" vertical="center"/>
      <protection locked="0"/>
    </xf>
    <xf numFmtId="176" fontId="8" fillId="2" borderId="7" xfId="1" applyNumberFormat="1" applyFont="1" applyFill="1" applyBorder="1" applyAlignment="1" applyProtection="1">
      <alignment horizontal="center" vertical="center"/>
      <protection locked="0"/>
    </xf>
    <xf numFmtId="176" fontId="8" fillId="2" borderId="88" xfId="1" applyNumberFormat="1" applyFont="1" applyFill="1" applyBorder="1" applyAlignment="1" applyProtection="1">
      <alignment horizontal="center" vertical="center"/>
      <protection locked="0"/>
    </xf>
    <xf numFmtId="176" fontId="8" fillId="2" borderId="89" xfId="1" applyNumberFormat="1" applyFont="1" applyFill="1" applyBorder="1" applyAlignment="1" applyProtection="1">
      <alignment horizontal="center" vertical="center"/>
      <protection locked="0"/>
    </xf>
    <xf numFmtId="0" fontId="32" fillId="2" borderId="6" xfId="0" applyFont="1" applyFill="1" applyBorder="1" applyAlignment="1" applyProtection="1">
      <alignment horizontal="center" vertical="center"/>
      <protection locked="0"/>
    </xf>
    <xf numFmtId="0" fontId="32" fillId="2" borderId="7" xfId="0" applyFont="1" applyFill="1" applyBorder="1" applyAlignment="1" applyProtection="1">
      <alignment horizontal="center" vertical="center"/>
      <protection locked="0"/>
    </xf>
    <xf numFmtId="0" fontId="32" fillId="2" borderId="5" xfId="0" applyFont="1" applyFill="1" applyBorder="1" applyAlignment="1" applyProtection="1">
      <alignment horizontal="center" vertical="center"/>
      <protection locked="0"/>
    </xf>
    <xf numFmtId="0" fontId="32" fillId="2" borderId="1" xfId="0" applyFont="1" applyFill="1" applyBorder="1" applyAlignment="1" applyProtection="1">
      <alignment horizontal="center" vertical="center"/>
      <protection locked="0"/>
    </xf>
    <xf numFmtId="0" fontId="32" fillId="2" borderId="2" xfId="0" applyFont="1" applyFill="1" applyBorder="1" applyAlignment="1" applyProtection="1">
      <alignment horizontal="center" vertical="center"/>
      <protection locked="0"/>
    </xf>
    <xf numFmtId="0" fontId="32" fillId="2" borderId="62" xfId="0" applyFont="1" applyFill="1" applyBorder="1" applyAlignment="1" applyProtection="1">
      <alignment horizontal="center" vertical="center"/>
      <protection locked="0"/>
    </xf>
    <xf numFmtId="0" fontId="32" fillId="2" borderId="22" xfId="0" applyFont="1" applyFill="1" applyBorder="1" applyAlignment="1" applyProtection="1">
      <alignment horizontal="center" vertical="center"/>
      <protection locked="0"/>
    </xf>
    <xf numFmtId="0" fontId="32" fillId="2" borderId="37" xfId="0" applyFont="1" applyFill="1" applyBorder="1" applyAlignment="1" applyProtection="1">
      <alignment horizontal="center" vertical="center"/>
      <protection locked="0"/>
    </xf>
    <xf numFmtId="0" fontId="32" fillId="2" borderId="36" xfId="0" applyFont="1" applyFill="1" applyBorder="1" applyAlignment="1" applyProtection="1">
      <alignment horizontal="center" vertical="center"/>
      <protection locked="0"/>
    </xf>
    <xf numFmtId="0" fontId="16" fillId="6" borderId="1" xfId="0" applyFont="1" applyFill="1" applyBorder="1" applyAlignment="1" applyProtection="1">
      <alignment horizontal="center" vertical="center"/>
      <protection locked="0"/>
    </xf>
    <xf numFmtId="0" fontId="16" fillId="6" borderId="2" xfId="0" applyFont="1" applyFill="1" applyBorder="1" applyAlignment="1" applyProtection="1">
      <alignment horizontal="center" vertical="center"/>
      <protection locked="0"/>
    </xf>
    <xf numFmtId="0" fontId="16" fillId="6" borderId="62" xfId="0" applyFont="1" applyFill="1" applyBorder="1" applyAlignment="1" applyProtection="1">
      <alignment horizontal="center" vertical="center"/>
      <protection locked="0"/>
    </xf>
    <xf numFmtId="0" fontId="16" fillId="2" borderId="1" xfId="0" applyFont="1" applyFill="1" applyBorder="1" applyAlignment="1" applyProtection="1">
      <alignment horizontal="center" vertical="center"/>
      <protection locked="0"/>
    </xf>
    <xf numFmtId="0" fontId="16" fillId="2" borderId="2" xfId="0" applyFont="1" applyFill="1" applyBorder="1" applyAlignment="1" applyProtection="1">
      <alignment horizontal="center" vertical="center"/>
      <protection locked="0"/>
    </xf>
    <xf numFmtId="0" fontId="16" fillId="2" borderId="62" xfId="0" applyFont="1" applyFill="1" applyBorder="1" applyAlignment="1" applyProtection="1">
      <alignment horizontal="center" vertical="center"/>
      <protection locked="0"/>
    </xf>
    <xf numFmtId="0" fontId="32" fillId="2" borderId="16" xfId="0" applyFont="1" applyFill="1" applyBorder="1" applyAlignment="1" applyProtection="1">
      <alignment horizontal="center" vertical="center"/>
      <protection locked="0"/>
    </xf>
    <xf numFmtId="0" fontId="32" fillId="2" borderId="0" xfId="0" applyFont="1" applyFill="1" applyAlignment="1" applyProtection="1">
      <alignment horizontal="center" vertical="center"/>
      <protection locked="0"/>
    </xf>
    <xf numFmtId="0" fontId="32" fillId="2" borderId="11" xfId="0" applyFont="1" applyFill="1" applyBorder="1" applyAlignment="1" applyProtection="1">
      <alignment horizontal="center" vertical="center"/>
      <protection locked="0"/>
    </xf>
    <xf numFmtId="0" fontId="32" fillId="2" borderId="12" xfId="0" applyFont="1" applyFill="1" applyBorder="1" applyAlignment="1" applyProtection="1">
      <alignment horizontal="center" vertical="center"/>
      <protection locked="0"/>
    </xf>
    <xf numFmtId="0" fontId="8" fillId="6" borderId="22" xfId="0" applyFont="1" applyFill="1" applyBorder="1" applyAlignment="1" applyProtection="1">
      <alignment horizontal="center" vertical="center" shrinkToFit="1"/>
      <protection locked="0"/>
    </xf>
    <xf numFmtId="0" fontId="8" fillId="6" borderId="37" xfId="0" applyFont="1" applyFill="1" applyBorder="1" applyAlignment="1" applyProtection="1">
      <alignment horizontal="center" vertical="center" shrinkToFit="1"/>
      <protection locked="0"/>
    </xf>
    <xf numFmtId="0" fontId="8" fillId="6" borderId="36" xfId="0" applyFont="1" applyFill="1" applyBorder="1" applyAlignment="1" applyProtection="1">
      <alignment horizontal="center" vertical="center" shrinkToFit="1"/>
      <protection locked="0"/>
    </xf>
    <xf numFmtId="0" fontId="17" fillId="0" borderId="42" xfId="0" applyFont="1" applyBorder="1" applyAlignment="1" applyProtection="1">
      <alignment horizontal="left" vertical="center" wrapText="1" shrinkToFit="1"/>
      <protection locked="0"/>
    </xf>
    <xf numFmtId="0" fontId="17" fillId="0" borderId="7" xfId="0" applyFont="1" applyBorder="1" applyAlignment="1" applyProtection="1">
      <alignment horizontal="left" vertical="center" wrapText="1" shrinkToFit="1"/>
      <protection locked="0"/>
    </xf>
    <xf numFmtId="0" fontId="17" fillId="0" borderId="40" xfId="0" applyFont="1" applyBorder="1" applyAlignment="1" applyProtection="1">
      <alignment horizontal="left" vertical="center" wrapText="1" shrinkToFit="1"/>
      <protection locked="0"/>
    </xf>
    <xf numFmtId="0" fontId="17" fillId="0" borderId="16" xfId="0" applyFont="1" applyBorder="1" applyAlignment="1" applyProtection="1">
      <alignment horizontal="left" vertical="center" wrapText="1" shrinkToFit="1"/>
      <protection locked="0"/>
    </xf>
    <xf numFmtId="0" fontId="17" fillId="0" borderId="0" xfId="0" applyFont="1" applyAlignment="1" applyProtection="1">
      <alignment horizontal="left" vertical="center" wrapText="1" shrinkToFit="1"/>
      <protection locked="0"/>
    </xf>
    <xf numFmtId="0" fontId="17" fillId="0" borderId="17" xfId="0" applyFont="1" applyBorder="1" applyAlignment="1" applyProtection="1">
      <alignment horizontal="left" vertical="center" wrapText="1" shrinkToFit="1"/>
      <protection locked="0"/>
    </xf>
    <xf numFmtId="0" fontId="16" fillId="0" borderId="7" xfId="0" applyFont="1" applyBorder="1" applyAlignment="1" applyProtection="1">
      <alignment horizontal="left" vertical="center" wrapText="1"/>
      <protection locked="0"/>
    </xf>
    <xf numFmtId="0" fontId="16" fillId="0" borderId="5" xfId="0" applyFont="1" applyBorder="1" applyAlignment="1" applyProtection="1">
      <alignment horizontal="left" vertical="center" wrapText="1"/>
      <protection locked="0"/>
    </xf>
    <xf numFmtId="0" fontId="17" fillId="0" borderId="6" xfId="0" applyFont="1" applyBorder="1" applyAlignment="1" applyProtection="1">
      <alignment horizontal="left" vertical="center" wrapText="1"/>
      <protection locked="0"/>
    </xf>
    <xf numFmtId="0" fontId="17" fillId="0" borderId="7" xfId="0" applyFont="1" applyBorder="1" applyAlignment="1" applyProtection="1">
      <alignment horizontal="left" vertical="center" wrapText="1"/>
      <protection locked="0"/>
    </xf>
    <xf numFmtId="0" fontId="17" fillId="0" borderId="40" xfId="0" applyFont="1" applyBorder="1" applyAlignment="1" applyProtection="1">
      <alignment horizontal="left" vertical="center" wrapText="1"/>
      <protection locked="0"/>
    </xf>
    <xf numFmtId="0" fontId="32" fillId="0" borderId="38" xfId="0" applyFont="1" applyBorder="1" applyAlignment="1" applyProtection="1">
      <alignment horizontal="center" vertical="center" wrapText="1"/>
      <protection locked="0"/>
    </xf>
    <xf numFmtId="0" fontId="32" fillId="0" borderId="9" xfId="0" applyFont="1" applyBorder="1" applyAlignment="1" applyProtection="1">
      <alignment horizontal="center" vertical="center" wrapText="1"/>
      <protection locked="0"/>
    </xf>
    <xf numFmtId="0" fontId="32" fillId="0" borderId="10" xfId="0" applyFont="1" applyBorder="1" applyAlignment="1" applyProtection="1">
      <alignment horizontal="center" vertical="center" wrapText="1"/>
      <protection locked="0"/>
    </xf>
    <xf numFmtId="0" fontId="31" fillId="0" borderId="81" xfId="0" applyFont="1" applyBorder="1" applyAlignment="1" applyProtection="1">
      <alignment horizontal="center" vertical="center"/>
      <protection locked="0"/>
    </xf>
    <xf numFmtId="0" fontId="31" fillId="0" borderId="72" xfId="0" applyFont="1" applyBorder="1" applyAlignment="1" applyProtection="1">
      <alignment horizontal="center" vertical="center"/>
      <protection locked="0"/>
    </xf>
    <xf numFmtId="0" fontId="31" fillId="0" borderId="73" xfId="0" applyFont="1" applyBorder="1" applyAlignment="1" applyProtection="1">
      <alignment horizontal="center" vertical="center"/>
      <protection locked="0"/>
    </xf>
    <xf numFmtId="0" fontId="12" fillId="0" borderId="8" xfId="0" applyFont="1" applyBorder="1" applyAlignment="1" applyProtection="1">
      <alignment horizontal="center" vertical="center"/>
      <protection locked="0"/>
    </xf>
    <xf numFmtId="0" fontId="12" fillId="0" borderId="9" xfId="0" applyFont="1" applyBorder="1" applyAlignment="1" applyProtection="1">
      <alignment horizontal="center" vertical="center"/>
      <protection locked="0"/>
    </xf>
    <xf numFmtId="0" fontId="12" fillId="0" borderId="29" xfId="0" applyFont="1" applyBorder="1" applyAlignment="1" applyProtection="1">
      <alignment horizontal="center" vertical="center"/>
      <protection locked="0"/>
    </xf>
    <xf numFmtId="0" fontId="12" fillId="0" borderId="11" xfId="0" applyFont="1" applyBorder="1" applyAlignment="1" applyProtection="1">
      <alignment horizontal="center" vertical="center"/>
      <protection locked="0"/>
    </xf>
    <xf numFmtId="0" fontId="12" fillId="0" borderId="12" xfId="0" applyFont="1" applyBorder="1" applyAlignment="1" applyProtection="1">
      <alignment horizontal="center" vertical="center"/>
      <protection locked="0"/>
    </xf>
    <xf numFmtId="0" fontId="12" fillId="0" borderId="20" xfId="0" applyFont="1" applyBorder="1" applyAlignment="1" applyProtection="1">
      <alignment horizontal="center" vertical="center"/>
      <protection locked="0"/>
    </xf>
    <xf numFmtId="0" fontId="24" fillId="2" borderId="43" xfId="0" applyFont="1" applyFill="1" applyBorder="1" applyAlignment="1" applyProtection="1">
      <alignment horizontal="center" vertical="center"/>
      <protection locked="0"/>
    </xf>
    <xf numFmtId="0" fontId="24" fillId="2" borderId="50" xfId="0" applyFont="1" applyFill="1" applyBorder="1" applyAlignment="1" applyProtection="1">
      <alignment horizontal="center" vertical="center"/>
      <protection locked="0"/>
    </xf>
    <xf numFmtId="0" fontId="24" fillId="2" borderId="54" xfId="0" applyFont="1" applyFill="1" applyBorder="1" applyAlignment="1" applyProtection="1">
      <alignment horizontal="center" vertical="center"/>
      <protection locked="0"/>
    </xf>
    <xf numFmtId="0" fontId="32" fillId="4" borderId="42" xfId="0" applyFont="1" applyFill="1" applyBorder="1" applyAlignment="1" applyProtection="1">
      <alignment horizontal="center" vertical="center" wrapText="1"/>
      <protection locked="0"/>
    </xf>
    <xf numFmtId="0" fontId="32" fillId="4" borderId="7" xfId="0" applyFont="1" applyFill="1" applyBorder="1" applyAlignment="1" applyProtection="1">
      <alignment horizontal="center" vertical="center" wrapText="1"/>
      <protection locked="0"/>
    </xf>
    <xf numFmtId="0" fontId="32" fillId="4" borderId="5" xfId="0" applyFont="1" applyFill="1" applyBorder="1" applyAlignment="1" applyProtection="1">
      <alignment horizontal="center" vertical="center" wrapText="1"/>
      <protection locked="0"/>
    </xf>
    <xf numFmtId="0" fontId="32" fillId="4" borderId="11" xfId="0" applyFont="1" applyFill="1" applyBorder="1" applyAlignment="1" applyProtection="1">
      <alignment horizontal="center" vertical="center" wrapText="1"/>
      <protection locked="0"/>
    </xf>
    <xf numFmtId="0" fontId="32" fillId="4" borderId="12" xfId="0" applyFont="1" applyFill="1" applyBorder="1" applyAlignment="1" applyProtection="1">
      <alignment horizontal="center" vertical="center" wrapText="1"/>
      <protection locked="0"/>
    </xf>
    <xf numFmtId="0" fontId="32" fillId="4" borderId="20" xfId="0" applyFont="1" applyFill="1" applyBorder="1" applyAlignment="1" applyProtection="1">
      <alignment horizontal="center" vertical="center" wrapText="1"/>
      <protection locked="0"/>
    </xf>
    <xf numFmtId="0" fontId="13" fillId="2" borderId="75" xfId="0" applyFont="1" applyFill="1" applyBorder="1" applyAlignment="1" applyProtection="1">
      <alignment horizontal="center" vertical="center"/>
      <protection locked="0"/>
    </xf>
    <xf numFmtId="0" fontId="13" fillId="2" borderId="72" xfId="0" applyFont="1" applyFill="1" applyBorder="1" applyAlignment="1" applyProtection="1">
      <alignment horizontal="center" vertical="center"/>
      <protection locked="0"/>
    </xf>
    <xf numFmtId="0" fontId="13" fillId="2" borderId="74" xfId="0" applyFont="1" applyFill="1" applyBorder="1" applyAlignment="1" applyProtection="1">
      <alignment horizontal="center" vertical="center"/>
      <protection locked="0"/>
    </xf>
    <xf numFmtId="0" fontId="8" fillId="2" borderId="25" xfId="0" applyFont="1" applyFill="1" applyBorder="1" applyAlignment="1" applyProtection="1">
      <alignment horizontal="left" vertical="center"/>
      <protection locked="0"/>
    </xf>
    <xf numFmtId="0" fontId="8" fillId="2" borderId="28" xfId="0" applyFont="1" applyFill="1" applyBorder="1" applyAlignment="1" applyProtection="1">
      <alignment horizontal="left" vertical="center"/>
      <protection locked="0"/>
    </xf>
    <xf numFmtId="0" fontId="8" fillId="2" borderId="44" xfId="0" applyFont="1" applyFill="1" applyBorder="1" applyAlignment="1" applyProtection="1">
      <alignment horizontal="left" vertical="center"/>
      <protection locked="0"/>
    </xf>
    <xf numFmtId="0" fontId="32" fillId="2" borderId="25" xfId="0" applyFont="1" applyFill="1" applyBorder="1" applyAlignment="1" applyProtection="1">
      <alignment horizontal="center" vertical="center"/>
      <protection locked="0"/>
    </xf>
    <xf numFmtId="0" fontId="32" fillId="2" borderId="28" xfId="0" applyFont="1" applyFill="1" applyBorder="1" applyAlignment="1" applyProtection="1">
      <alignment horizontal="center" vertical="center"/>
      <protection locked="0"/>
    </xf>
    <xf numFmtId="178" fontId="74" fillId="0" borderId="86" xfId="0" applyNumberFormat="1" applyFont="1" applyBorder="1" applyAlignment="1">
      <alignment horizontal="center" vertical="center" textRotation="255"/>
    </xf>
    <xf numFmtId="178" fontId="74" fillId="0" borderId="87" xfId="0" applyNumberFormat="1" applyFont="1" applyBorder="1" applyAlignment="1">
      <alignment horizontal="center" vertical="center" textRotation="255"/>
    </xf>
    <xf numFmtId="0" fontId="13" fillId="2" borderId="25" xfId="0" applyFont="1" applyFill="1" applyBorder="1" applyAlignment="1" applyProtection="1">
      <alignment horizontal="center" vertical="center" wrapText="1"/>
      <protection locked="0"/>
    </xf>
    <xf numFmtId="0" fontId="13" fillId="2" borderId="28" xfId="0" applyFont="1" applyFill="1" applyBorder="1" applyAlignment="1" applyProtection="1">
      <alignment horizontal="center" vertical="center" wrapText="1"/>
      <protection locked="0"/>
    </xf>
    <xf numFmtId="0" fontId="13" fillId="2" borderId="44" xfId="0" applyFont="1" applyFill="1" applyBorder="1" applyAlignment="1" applyProtection="1">
      <alignment horizontal="center" vertical="center" wrapText="1"/>
      <protection locked="0"/>
    </xf>
    <xf numFmtId="0" fontId="13" fillId="2" borderId="43" xfId="0" applyFont="1" applyFill="1" applyBorder="1" applyAlignment="1" applyProtection="1">
      <alignment horizontal="center" vertical="center" wrapText="1"/>
      <protection locked="0"/>
    </xf>
    <xf numFmtId="0" fontId="13" fillId="2" borderId="50" xfId="0" applyFont="1" applyFill="1" applyBorder="1" applyAlignment="1" applyProtection="1">
      <alignment horizontal="center" vertical="center" wrapText="1"/>
      <protection locked="0"/>
    </xf>
    <xf numFmtId="0" fontId="13" fillId="2" borderId="54" xfId="0" applyFont="1" applyFill="1" applyBorder="1" applyAlignment="1" applyProtection="1">
      <alignment horizontal="center" vertical="center" wrapText="1"/>
      <protection locked="0"/>
    </xf>
    <xf numFmtId="0" fontId="32" fillId="2" borderId="43" xfId="0" applyFont="1" applyFill="1" applyBorder="1" applyAlignment="1" applyProtection="1">
      <alignment horizontal="center" vertical="center"/>
      <protection locked="0"/>
    </xf>
    <xf numFmtId="0" fontId="32" fillId="2" borderId="50" xfId="0" applyFont="1" applyFill="1" applyBorder="1" applyAlignment="1" applyProtection="1">
      <alignment horizontal="center" vertical="center"/>
      <protection locked="0"/>
    </xf>
    <xf numFmtId="0" fontId="32" fillId="2" borderId="49" xfId="0" applyFont="1" applyFill="1" applyBorder="1" applyAlignment="1" applyProtection="1">
      <alignment horizontal="center" vertical="center"/>
      <protection locked="0"/>
    </xf>
    <xf numFmtId="0" fontId="31" fillId="0" borderId="55" xfId="0" applyFont="1" applyBorder="1" applyAlignment="1" applyProtection="1">
      <alignment horizontal="center" vertical="center"/>
      <protection locked="0"/>
    </xf>
    <xf numFmtId="0" fontId="31" fillId="0" borderId="50" xfId="0" applyFont="1" applyBorder="1" applyAlignment="1" applyProtection="1">
      <alignment horizontal="center" vertical="center"/>
      <protection locked="0"/>
    </xf>
    <xf numFmtId="0" fontId="31" fillId="0" borderId="49" xfId="0" applyFont="1" applyBorder="1" applyAlignment="1" applyProtection="1">
      <alignment horizontal="center" vertical="center"/>
      <protection locked="0"/>
    </xf>
    <xf numFmtId="0" fontId="12" fillId="0" borderId="16" xfId="0" applyFont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12" fillId="0" borderId="4" xfId="0" applyFont="1" applyBorder="1" applyAlignment="1" applyProtection="1">
      <alignment horizontal="center" vertical="center"/>
      <protection locked="0"/>
    </xf>
    <xf numFmtId="0" fontId="12" fillId="0" borderId="63" xfId="0" applyFont="1" applyBorder="1" applyAlignment="1" applyProtection="1">
      <alignment horizontal="center" vertical="center"/>
      <protection locked="0"/>
    </xf>
    <xf numFmtId="0" fontId="12" fillId="0" borderId="2" xfId="0" applyFont="1" applyBorder="1" applyAlignment="1" applyProtection="1">
      <alignment horizontal="center" vertical="center"/>
      <protection locked="0"/>
    </xf>
    <xf numFmtId="0" fontId="12" fillId="0" borderId="62" xfId="0" applyFont="1" applyBorder="1" applyAlignment="1" applyProtection="1">
      <alignment horizontal="center" vertical="center"/>
      <protection locked="0"/>
    </xf>
    <xf numFmtId="0" fontId="11" fillId="2" borderId="77" xfId="0" applyFont="1" applyFill="1" applyBorder="1" applyAlignment="1" applyProtection="1">
      <alignment horizontal="center" vertical="center"/>
      <protection locked="0"/>
    </xf>
    <xf numFmtId="0" fontId="11" fillId="2" borderId="52" xfId="0" applyFont="1" applyFill="1" applyBorder="1" applyAlignment="1" applyProtection="1">
      <alignment horizontal="center" vertical="center"/>
      <protection locked="0"/>
    </xf>
    <xf numFmtId="0" fontId="11" fillId="2" borderId="78" xfId="0" applyFont="1" applyFill="1" applyBorder="1" applyAlignment="1" applyProtection="1">
      <alignment horizontal="center" vertical="center"/>
      <protection locked="0"/>
    </xf>
    <xf numFmtId="0" fontId="11" fillId="2" borderId="1" xfId="0" applyFont="1" applyFill="1" applyBorder="1" applyAlignment="1" applyProtection="1">
      <alignment horizontal="center" vertical="center"/>
      <protection locked="0"/>
    </xf>
    <xf numFmtId="0" fontId="11" fillId="2" borderId="2" xfId="0" applyFont="1" applyFill="1" applyBorder="1" applyAlignment="1" applyProtection="1">
      <alignment horizontal="center" vertical="center"/>
      <protection locked="0"/>
    </xf>
    <xf numFmtId="0" fontId="11" fillId="2" borderId="39" xfId="0" applyFont="1" applyFill="1" applyBorder="1" applyAlignment="1" applyProtection="1">
      <alignment horizontal="center" vertical="center"/>
      <protection locked="0"/>
    </xf>
    <xf numFmtId="0" fontId="31" fillId="0" borderId="8" xfId="0" applyFont="1" applyBorder="1" applyAlignment="1" applyProtection="1">
      <alignment horizontal="center" vertical="center"/>
      <protection locked="0"/>
    </xf>
    <xf numFmtId="0" fontId="31" fillId="0" borderId="29" xfId="0" applyFont="1" applyBorder="1" applyAlignment="1" applyProtection="1">
      <alignment horizontal="center" vertical="center"/>
      <protection locked="0"/>
    </xf>
    <xf numFmtId="0" fontId="31" fillId="0" borderId="11" xfId="0" applyFont="1" applyBorder="1" applyAlignment="1" applyProtection="1">
      <alignment horizontal="center" vertical="center"/>
      <protection locked="0"/>
    </xf>
    <xf numFmtId="0" fontId="31" fillId="0" borderId="12" xfId="0" applyFont="1" applyBorder="1" applyAlignment="1" applyProtection="1">
      <alignment horizontal="center" vertical="center"/>
      <protection locked="0"/>
    </xf>
    <xf numFmtId="0" fontId="31" fillId="0" borderId="20" xfId="0" applyFont="1" applyBorder="1" applyAlignment="1" applyProtection="1">
      <alignment horizontal="center" vertical="center"/>
      <protection locked="0"/>
    </xf>
    <xf numFmtId="0" fontId="31" fillId="0" borderId="25" xfId="0" applyFont="1" applyBorder="1" applyAlignment="1" applyProtection="1">
      <alignment horizontal="center" vertical="center" wrapText="1"/>
      <protection locked="0"/>
    </xf>
    <xf numFmtId="0" fontId="31" fillId="0" borderId="28" xfId="0" applyFont="1" applyBorder="1" applyAlignment="1" applyProtection="1">
      <alignment horizontal="center" vertical="center" wrapText="1"/>
      <protection locked="0"/>
    </xf>
    <xf numFmtId="0" fontId="31" fillId="0" borderId="26" xfId="0" applyFont="1" applyBorder="1" applyAlignment="1" applyProtection="1">
      <alignment horizontal="center" vertical="center" wrapText="1"/>
      <protection locked="0"/>
    </xf>
    <xf numFmtId="0" fontId="32" fillId="2" borderId="0" xfId="0" applyFont="1" applyFill="1" applyAlignment="1" applyProtection="1">
      <alignment horizontal="center" vertical="center" wrapText="1"/>
      <protection locked="0"/>
    </xf>
    <xf numFmtId="0" fontId="32" fillId="2" borderId="17" xfId="0" applyFont="1" applyFill="1" applyBorder="1" applyAlignment="1" applyProtection="1">
      <alignment horizontal="center" vertical="center" wrapText="1"/>
      <protection locked="0"/>
    </xf>
    <xf numFmtId="0" fontId="32" fillId="2" borderId="1" xfId="0" applyFont="1" applyFill="1" applyBorder="1" applyAlignment="1" applyProtection="1">
      <alignment horizontal="center" vertical="center" wrapText="1"/>
      <protection locked="0"/>
    </xf>
    <xf numFmtId="0" fontId="32" fillId="2" borderId="2" xfId="0" applyFont="1" applyFill="1" applyBorder="1" applyAlignment="1" applyProtection="1">
      <alignment horizontal="center" vertical="center" wrapText="1"/>
      <protection locked="0"/>
    </xf>
    <xf numFmtId="0" fontId="32" fillId="2" borderId="39" xfId="0" applyFont="1" applyFill="1" applyBorder="1" applyAlignment="1" applyProtection="1">
      <alignment horizontal="center" vertical="center" wrapText="1"/>
      <protection locked="0"/>
    </xf>
    <xf numFmtId="0" fontId="31" fillId="0" borderId="43" xfId="0" applyFont="1" applyBorder="1" applyAlignment="1" applyProtection="1">
      <alignment horizontal="center" vertical="center" wrapText="1"/>
      <protection locked="0"/>
    </xf>
    <xf numFmtId="0" fontId="31" fillId="0" borderId="50" xfId="0" applyFont="1" applyBorder="1" applyAlignment="1" applyProtection="1">
      <alignment horizontal="center" vertical="center" wrapText="1"/>
      <protection locked="0"/>
    </xf>
    <xf numFmtId="0" fontId="31" fillId="0" borderId="49" xfId="0" applyFont="1" applyBorder="1" applyAlignment="1" applyProtection="1">
      <alignment horizontal="center" vertical="center" wrapText="1"/>
      <protection locked="0"/>
    </xf>
    <xf numFmtId="0" fontId="15" fillId="0" borderId="25" xfId="0" applyFont="1" applyBorder="1" applyAlignment="1" applyProtection="1">
      <alignment horizontal="center" vertical="center" wrapText="1" shrinkToFit="1"/>
      <protection locked="0"/>
    </xf>
    <xf numFmtId="0" fontId="15" fillId="0" borderId="28" xfId="0" applyFont="1" applyBorder="1" applyAlignment="1" applyProtection="1">
      <alignment horizontal="center" vertical="center" wrapText="1" shrinkToFit="1"/>
      <protection locked="0"/>
    </xf>
    <xf numFmtId="0" fontId="15" fillId="0" borderId="26" xfId="0" applyFont="1" applyBorder="1" applyAlignment="1" applyProtection="1">
      <alignment horizontal="center" vertical="center" wrapText="1" shrinkToFit="1"/>
      <protection locked="0"/>
    </xf>
    <xf numFmtId="0" fontId="12" fillId="0" borderId="8" xfId="0" applyFont="1" applyBorder="1" applyAlignment="1" applyProtection="1">
      <alignment horizontal="left" vertical="center"/>
      <protection locked="0"/>
    </xf>
    <xf numFmtId="0" fontId="12" fillId="0" borderId="9" xfId="0" applyFont="1" applyBorder="1" applyAlignment="1" applyProtection="1">
      <alignment horizontal="left" vertical="center"/>
      <protection locked="0"/>
    </xf>
    <xf numFmtId="0" fontId="12" fillId="0" borderId="10" xfId="0" applyFont="1" applyBorder="1" applyAlignment="1" applyProtection="1">
      <alignment horizontal="left" vertical="center"/>
      <protection locked="0"/>
    </xf>
    <xf numFmtId="0" fontId="12" fillId="0" borderId="27" xfId="0" applyFont="1" applyBorder="1" applyAlignment="1" applyProtection="1">
      <alignment horizontal="left" vertical="center"/>
      <protection locked="0"/>
    </xf>
    <xf numFmtId="0" fontId="12" fillId="0" borderId="28" xfId="0" applyFont="1" applyBorder="1" applyAlignment="1" applyProtection="1">
      <alignment horizontal="left" vertical="center"/>
      <protection locked="0"/>
    </xf>
    <xf numFmtId="0" fontId="12" fillId="0" borderId="44" xfId="0" applyFont="1" applyBorder="1" applyAlignment="1" applyProtection="1">
      <alignment horizontal="left" vertical="center"/>
      <protection locked="0"/>
    </xf>
    <xf numFmtId="0" fontId="18" fillId="0" borderId="42" xfId="0" applyFont="1" applyBorder="1" applyAlignment="1" applyProtection="1">
      <alignment horizontal="center" vertical="center"/>
      <protection locked="0"/>
    </xf>
    <xf numFmtId="0" fontId="18" fillId="0" borderId="7" xfId="0" applyFont="1" applyBorder="1" applyAlignment="1" applyProtection="1">
      <alignment horizontal="center" vertical="center"/>
      <protection locked="0"/>
    </xf>
    <xf numFmtId="0" fontId="18" fillId="0" borderId="5" xfId="0" applyFont="1" applyBorder="1" applyAlignment="1" applyProtection="1">
      <alignment horizontal="center" vertical="center"/>
      <protection locked="0"/>
    </xf>
    <xf numFmtId="0" fontId="32" fillId="0" borderId="42" xfId="0" applyFont="1" applyBorder="1" applyAlignment="1" applyProtection="1">
      <alignment horizontal="center" vertical="center"/>
      <protection locked="0"/>
    </xf>
    <xf numFmtId="0" fontId="32" fillId="0" borderId="7" xfId="0" applyFont="1" applyBorder="1" applyAlignment="1" applyProtection="1">
      <alignment horizontal="center" vertical="center"/>
      <protection locked="0"/>
    </xf>
    <xf numFmtId="0" fontId="32" fillId="0" borderId="63" xfId="0" applyFont="1" applyBorder="1" applyAlignment="1" applyProtection="1">
      <alignment horizontal="center" vertical="center"/>
      <protection locked="0"/>
    </xf>
    <xf numFmtId="0" fontId="32" fillId="0" borderId="2" xfId="0" applyFont="1" applyBorder="1" applyAlignment="1" applyProtection="1">
      <alignment horizontal="center" vertical="center"/>
      <protection locked="0"/>
    </xf>
    <xf numFmtId="0" fontId="32" fillId="2" borderId="6" xfId="0" applyFont="1" applyFill="1" applyBorder="1" applyAlignment="1" applyProtection="1">
      <alignment horizontal="center" vertical="center" shrinkToFit="1"/>
      <protection locked="0"/>
    </xf>
    <xf numFmtId="0" fontId="32" fillId="2" borderId="7" xfId="0" applyFont="1" applyFill="1" applyBorder="1" applyAlignment="1" applyProtection="1">
      <alignment horizontal="center" vertical="center" shrinkToFit="1"/>
      <protection locked="0"/>
    </xf>
    <xf numFmtId="0" fontId="32" fillId="2" borderId="5" xfId="0" applyFont="1" applyFill="1" applyBorder="1" applyAlignment="1" applyProtection="1">
      <alignment horizontal="center" vertical="center" shrinkToFit="1"/>
      <protection locked="0"/>
    </xf>
    <xf numFmtId="0" fontId="32" fillId="2" borderId="1" xfId="0" applyFont="1" applyFill="1" applyBorder="1" applyAlignment="1" applyProtection="1">
      <alignment horizontal="center" vertical="center" shrinkToFit="1"/>
      <protection locked="0"/>
    </xf>
    <xf numFmtId="0" fontId="32" fillId="2" borderId="2" xfId="0" applyFont="1" applyFill="1" applyBorder="1" applyAlignment="1" applyProtection="1">
      <alignment horizontal="center" vertical="center" shrinkToFit="1"/>
      <protection locked="0"/>
    </xf>
    <xf numFmtId="0" fontId="32" fillId="2" borderId="62" xfId="0" applyFont="1" applyFill="1" applyBorder="1" applyAlignment="1" applyProtection="1">
      <alignment horizontal="center" vertical="center" shrinkToFit="1"/>
      <protection locked="0"/>
    </xf>
    <xf numFmtId="0" fontId="16" fillId="0" borderId="6" xfId="0" applyFont="1" applyBorder="1" applyAlignment="1" applyProtection="1">
      <alignment horizontal="center" vertical="center"/>
      <protection locked="0"/>
    </xf>
    <xf numFmtId="0" fontId="16" fillId="0" borderId="7" xfId="0" applyFont="1" applyBorder="1" applyAlignment="1" applyProtection="1">
      <alignment horizontal="center" vertical="center"/>
      <protection locked="0"/>
    </xf>
    <xf numFmtId="0" fontId="16" fillId="0" borderId="5" xfId="0" applyFont="1" applyBorder="1" applyAlignment="1" applyProtection="1">
      <alignment horizontal="center" vertical="center"/>
      <protection locked="0"/>
    </xf>
    <xf numFmtId="0" fontId="32" fillId="2" borderId="76" xfId="0" applyFont="1" applyFill="1" applyBorder="1" applyAlignment="1" applyProtection="1">
      <alignment horizontal="center" vertical="center"/>
      <protection locked="0"/>
    </xf>
    <xf numFmtId="0" fontId="32" fillId="2" borderId="71" xfId="0" applyFont="1" applyFill="1" applyBorder="1" applyAlignment="1" applyProtection="1">
      <alignment horizontal="center" vertical="center"/>
      <protection locked="0"/>
    </xf>
    <xf numFmtId="0" fontId="32" fillId="2" borderId="80" xfId="0" applyFont="1" applyFill="1" applyBorder="1" applyAlignment="1" applyProtection="1">
      <alignment horizontal="center" vertical="center"/>
      <protection locked="0"/>
    </xf>
    <xf numFmtId="0" fontId="31" fillId="0" borderId="43" xfId="0" applyFont="1" applyBorder="1" applyAlignment="1" applyProtection="1">
      <alignment horizontal="center" vertical="center"/>
      <protection locked="0"/>
    </xf>
    <xf numFmtId="0" fontId="32" fillId="2" borderId="43" xfId="0" applyFont="1" applyFill="1" applyBorder="1" applyAlignment="1" applyProtection="1">
      <alignment horizontal="left" vertical="center"/>
      <protection locked="0"/>
    </xf>
    <xf numFmtId="0" fontId="32" fillId="2" borderId="50" xfId="0" applyFont="1" applyFill="1" applyBorder="1" applyAlignment="1" applyProtection="1">
      <alignment horizontal="left" vertical="center"/>
      <protection locked="0"/>
    </xf>
    <xf numFmtId="0" fontId="32" fillId="2" borderId="54" xfId="0" applyFont="1" applyFill="1" applyBorder="1" applyAlignment="1" applyProtection="1">
      <alignment horizontal="left" vertical="center"/>
      <protection locked="0"/>
    </xf>
    <xf numFmtId="0" fontId="18" fillId="0" borderId="3" xfId="0" applyFont="1" applyBorder="1" applyAlignment="1" applyProtection="1">
      <alignment horizontal="center" vertical="center" wrapText="1"/>
      <protection locked="0"/>
    </xf>
    <xf numFmtId="0" fontId="18" fillId="0" borderId="4" xfId="0" applyFont="1" applyBorder="1" applyAlignment="1" applyProtection="1">
      <alignment horizontal="center" vertical="center" wrapText="1"/>
      <protection locked="0"/>
    </xf>
    <xf numFmtId="0" fontId="18" fillId="0" borderId="1" xfId="0" applyFont="1" applyBorder="1" applyAlignment="1" applyProtection="1">
      <alignment horizontal="center" vertical="center" wrapText="1"/>
      <protection locked="0"/>
    </xf>
    <xf numFmtId="0" fontId="18" fillId="0" borderId="62" xfId="0" applyFont="1" applyBorder="1" applyAlignment="1" applyProtection="1">
      <alignment horizontal="center" vertical="center" wrapText="1"/>
      <protection locked="0"/>
    </xf>
    <xf numFmtId="0" fontId="8" fillId="2" borderId="19" xfId="0" applyFont="1" applyFill="1" applyBorder="1" applyAlignment="1" applyProtection="1">
      <alignment horizontal="center" vertical="center"/>
      <protection locked="0"/>
    </xf>
    <xf numFmtId="0" fontId="31" fillId="0" borderId="6" xfId="0" applyFont="1" applyBorder="1" applyAlignment="1" applyProtection="1">
      <alignment horizontal="center" vertical="center" wrapText="1"/>
      <protection locked="0"/>
    </xf>
    <xf numFmtId="0" fontId="31" fillId="0" borderId="7" xfId="0" applyFont="1" applyBorder="1" applyAlignment="1" applyProtection="1">
      <alignment horizontal="center" vertical="center" wrapText="1"/>
      <protection locked="0"/>
    </xf>
    <xf numFmtId="0" fontId="31" fillId="0" borderId="5" xfId="0" applyFont="1" applyBorder="1" applyAlignment="1" applyProtection="1">
      <alignment horizontal="center" vertical="center" wrapText="1"/>
      <protection locked="0"/>
    </xf>
    <xf numFmtId="0" fontId="31" fillId="0" borderId="19" xfId="0" applyFont="1" applyBorder="1" applyAlignment="1" applyProtection="1">
      <alignment horizontal="center" vertical="center" wrapText="1"/>
      <protection locked="0"/>
    </xf>
    <xf numFmtId="0" fontId="31" fillId="0" borderId="12" xfId="0" applyFont="1" applyBorder="1" applyAlignment="1" applyProtection="1">
      <alignment horizontal="center" vertical="center" wrapText="1"/>
      <protection locked="0"/>
    </xf>
    <xf numFmtId="0" fontId="31" fillId="0" borderId="20" xfId="0" applyFont="1" applyBorder="1" applyAlignment="1" applyProtection="1">
      <alignment horizontal="center" vertical="center" wrapText="1"/>
      <protection locked="0"/>
    </xf>
    <xf numFmtId="0" fontId="32" fillId="2" borderId="3" xfId="0" applyFont="1" applyFill="1" applyBorder="1" applyAlignment="1" applyProtection="1">
      <alignment horizontal="center" vertical="center"/>
      <protection locked="0"/>
    </xf>
    <xf numFmtId="0" fontId="31" fillId="0" borderId="3" xfId="0" applyFont="1" applyBorder="1" applyAlignment="1" applyProtection="1">
      <alignment horizontal="center" vertical="center" wrapText="1"/>
      <protection locked="0"/>
    </xf>
    <xf numFmtId="0" fontId="31" fillId="0" borderId="4" xfId="0" applyFont="1" applyBorder="1" applyAlignment="1" applyProtection="1">
      <alignment horizontal="center" vertical="center" wrapText="1"/>
      <protection locked="0"/>
    </xf>
    <xf numFmtId="0" fontId="32" fillId="2" borderId="40" xfId="0" applyFont="1" applyFill="1" applyBorder="1" applyAlignment="1" applyProtection="1">
      <alignment horizontal="center" vertical="center"/>
      <protection locked="0"/>
    </xf>
    <xf numFmtId="0" fontId="32" fillId="2" borderId="13" xfId="0" applyFont="1" applyFill="1" applyBorder="1" applyAlignment="1" applyProtection="1">
      <alignment horizontal="center" vertical="center"/>
      <protection locked="0"/>
    </xf>
    <xf numFmtId="0" fontId="16" fillId="2" borderId="6" xfId="0" applyFont="1" applyFill="1" applyBorder="1" applyAlignment="1" applyProtection="1">
      <alignment horizontal="center" vertical="center"/>
      <protection locked="0"/>
    </xf>
    <xf numFmtId="0" fontId="16" fillId="2" borderId="7" xfId="0" applyFont="1" applyFill="1" applyBorder="1" applyAlignment="1" applyProtection="1">
      <alignment horizontal="center" vertical="center"/>
      <protection locked="0"/>
    </xf>
    <xf numFmtId="0" fontId="16" fillId="2" borderId="40" xfId="0" applyFont="1" applyFill="1" applyBorder="1" applyAlignment="1" applyProtection="1">
      <alignment horizontal="center" vertical="center"/>
      <protection locked="0"/>
    </xf>
    <xf numFmtId="14" fontId="12" fillId="2" borderId="0" xfId="0" applyNumberFormat="1" applyFont="1" applyFill="1" applyAlignment="1" applyProtection="1">
      <alignment horizontal="center" vertical="center"/>
      <protection locked="0"/>
    </xf>
    <xf numFmtId="0" fontId="15" fillId="0" borderId="33" xfId="0" applyFont="1" applyBorder="1" applyAlignment="1" applyProtection="1">
      <alignment horizontal="center" vertical="center" textRotation="255" wrapText="1"/>
      <protection locked="0"/>
    </xf>
    <xf numFmtId="0" fontId="15" fillId="0" borderId="34" xfId="0" applyFont="1" applyBorder="1" applyAlignment="1" applyProtection="1">
      <alignment horizontal="center" vertical="center" textRotation="255" wrapText="1"/>
      <protection locked="0"/>
    </xf>
    <xf numFmtId="0" fontId="15" fillId="0" borderId="35" xfId="0" applyFont="1" applyBorder="1" applyAlignment="1" applyProtection="1">
      <alignment horizontal="center" vertical="center" textRotation="255" wrapText="1"/>
      <protection locked="0"/>
    </xf>
    <xf numFmtId="0" fontId="31" fillId="0" borderId="8" xfId="0" applyFont="1" applyBorder="1" applyAlignment="1" applyProtection="1">
      <alignment horizontal="left" vertical="center" wrapText="1"/>
      <protection locked="0"/>
    </xf>
    <xf numFmtId="0" fontId="31" fillId="0" borderId="29" xfId="0" applyFont="1" applyBorder="1" applyAlignment="1" applyProtection="1">
      <alignment horizontal="left" vertical="center" wrapText="1"/>
      <protection locked="0"/>
    </xf>
    <xf numFmtId="0" fontId="31" fillId="0" borderId="16" xfId="0" applyFont="1" applyBorder="1" applyAlignment="1" applyProtection="1">
      <alignment horizontal="left" vertical="center" wrapText="1"/>
      <protection locked="0"/>
    </xf>
    <xf numFmtId="0" fontId="31" fillId="0" borderId="4" xfId="0" applyFont="1" applyBorder="1" applyAlignment="1" applyProtection="1">
      <alignment horizontal="left" vertical="center" wrapText="1"/>
      <protection locked="0"/>
    </xf>
    <xf numFmtId="0" fontId="9" fillId="6" borderId="9" xfId="0" applyFont="1" applyFill="1" applyBorder="1" applyAlignment="1" applyProtection="1">
      <alignment horizontal="center" vertical="center" wrapText="1"/>
      <protection locked="0"/>
    </xf>
    <xf numFmtId="0" fontId="9" fillId="6" borderId="10" xfId="0" applyFont="1" applyFill="1" applyBorder="1" applyAlignment="1" applyProtection="1">
      <alignment horizontal="center" vertical="center" wrapText="1"/>
      <protection locked="0"/>
    </xf>
    <xf numFmtId="0" fontId="9" fillId="6" borderId="0" xfId="0" applyFont="1" applyFill="1" applyAlignment="1" applyProtection="1">
      <alignment horizontal="center" vertical="center" wrapText="1"/>
      <protection locked="0"/>
    </xf>
    <xf numFmtId="0" fontId="9" fillId="6" borderId="17" xfId="0" applyFont="1" applyFill="1" applyBorder="1" applyAlignment="1" applyProtection="1">
      <alignment horizontal="center" vertical="center" wrapText="1"/>
      <protection locked="0"/>
    </xf>
    <xf numFmtId="0" fontId="9" fillId="6" borderId="12" xfId="0" applyFont="1" applyFill="1" applyBorder="1" applyAlignment="1" applyProtection="1">
      <alignment horizontal="center" vertical="center" wrapText="1"/>
      <protection locked="0"/>
    </xf>
    <xf numFmtId="0" fontId="9" fillId="6" borderId="13" xfId="0" applyFont="1" applyFill="1" applyBorder="1" applyAlignment="1" applyProtection="1">
      <alignment horizontal="center" vertical="center" wrapText="1"/>
      <protection locked="0"/>
    </xf>
    <xf numFmtId="0" fontId="8" fillId="0" borderId="8" xfId="0" applyFont="1" applyBorder="1" applyAlignment="1" applyProtection="1">
      <alignment horizontal="center" vertical="center" wrapText="1"/>
      <protection locked="0"/>
    </xf>
    <xf numFmtId="0" fontId="8" fillId="0" borderId="9" xfId="0" applyFont="1" applyBorder="1" applyAlignment="1" applyProtection="1">
      <alignment horizontal="center" vertical="center" wrapText="1"/>
      <protection locked="0"/>
    </xf>
    <xf numFmtId="0" fontId="8" fillId="0" borderId="29" xfId="0" applyFont="1" applyBorder="1" applyAlignment="1" applyProtection="1">
      <alignment horizontal="center" vertical="center" wrapText="1"/>
      <protection locked="0"/>
    </xf>
    <xf numFmtId="0" fontId="8" fillId="0" borderId="16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0" borderId="4" xfId="0" applyFont="1" applyBorder="1" applyAlignment="1" applyProtection="1">
      <alignment horizontal="center" vertical="center" wrapText="1"/>
      <protection locked="0"/>
    </xf>
    <xf numFmtId="0" fontId="32" fillId="6" borderId="38" xfId="0" applyFont="1" applyFill="1" applyBorder="1" applyAlignment="1" applyProtection="1">
      <alignment horizontal="center" vertical="center"/>
      <protection locked="0"/>
    </xf>
    <xf numFmtId="0" fontId="32" fillId="6" borderId="9" xfId="0" applyFont="1" applyFill="1" applyBorder="1" applyAlignment="1" applyProtection="1">
      <alignment horizontal="center" vertical="center"/>
      <protection locked="0"/>
    </xf>
    <xf numFmtId="0" fontId="32" fillId="6" borderId="10" xfId="0" applyFont="1" applyFill="1" applyBorder="1" applyAlignment="1" applyProtection="1">
      <alignment horizontal="center" vertical="center"/>
      <protection locked="0"/>
    </xf>
    <xf numFmtId="0" fontId="32" fillId="6" borderId="3" xfId="0" applyFont="1" applyFill="1" applyBorder="1" applyAlignment="1" applyProtection="1">
      <alignment horizontal="center" vertical="center"/>
      <protection locked="0"/>
    </xf>
    <xf numFmtId="0" fontId="32" fillId="6" borderId="0" xfId="0" applyFont="1" applyFill="1" applyAlignment="1" applyProtection="1">
      <alignment horizontal="center" vertical="center"/>
      <protection locked="0"/>
    </xf>
    <xf numFmtId="0" fontId="32" fillId="6" borderId="17" xfId="0" applyFont="1" applyFill="1" applyBorder="1" applyAlignment="1" applyProtection="1">
      <alignment horizontal="center" vertical="center"/>
      <protection locked="0"/>
    </xf>
    <xf numFmtId="0" fontId="31" fillId="0" borderId="8" xfId="0" applyFont="1" applyBorder="1" applyAlignment="1" applyProtection="1">
      <alignment horizontal="center" vertical="center" wrapText="1" shrinkToFit="1"/>
      <protection locked="0"/>
    </xf>
    <xf numFmtId="0" fontId="31" fillId="0" borderId="9" xfId="0" applyFont="1" applyBorder="1" applyAlignment="1" applyProtection="1">
      <alignment horizontal="center" vertical="center" wrapText="1" shrinkToFit="1"/>
      <protection locked="0"/>
    </xf>
    <xf numFmtId="0" fontId="31" fillId="0" borderId="16" xfId="0" applyFont="1" applyBorder="1" applyAlignment="1" applyProtection="1">
      <alignment horizontal="center" vertical="center" wrapText="1" shrinkToFit="1"/>
      <protection locked="0"/>
    </xf>
    <xf numFmtId="0" fontId="31" fillId="0" borderId="0" xfId="0" applyFont="1" applyAlignment="1" applyProtection="1">
      <alignment horizontal="center" vertical="center" wrapText="1" shrinkToFit="1"/>
      <protection locked="0"/>
    </xf>
    <xf numFmtId="0" fontId="31" fillId="0" borderId="11" xfId="0" applyFont="1" applyBorder="1" applyAlignment="1" applyProtection="1">
      <alignment horizontal="center" vertical="center" wrapText="1" shrinkToFit="1"/>
      <protection locked="0"/>
    </xf>
    <xf numFmtId="0" fontId="31" fillId="0" borderId="12" xfId="0" applyFont="1" applyBorder="1" applyAlignment="1" applyProtection="1">
      <alignment horizontal="center" vertical="center" wrapText="1" shrinkToFit="1"/>
      <protection locked="0"/>
    </xf>
    <xf numFmtId="0" fontId="32" fillId="6" borderId="38" xfId="0" applyFont="1" applyFill="1" applyBorder="1" applyAlignment="1" applyProtection="1">
      <alignment horizontal="left" vertical="center" wrapText="1"/>
      <protection locked="0"/>
    </xf>
    <xf numFmtId="0" fontId="32" fillId="6" borderId="9" xfId="0" applyFont="1" applyFill="1" applyBorder="1" applyAlignment="1" applyProtection="1">
      <alignment horizontal="left" vertical="center" wrapText="1"/>
      <protection locked="0"/>
    </xf>
    <xf numFmtId="0" fontId="32" fillId="6" borderId="10" xfId="0" applyFont="1" applyFill="1" applyBorder="1" applyAlignment="1" applyProtection="1">
      <alignment horizontal="left" vertical="center" wrapText="1"/>
      <protection locked="0"/>
    </xf>
    <xf numFmtId="0" fontId="32" fillId="6" borderId="3" xfId="0" applyFont="1" applyFill="1" applyBorder="1" applyAlignment="1" applyProtection="1">
      <alignment horizontal="left" vertical="center" wrapText="1"/>
      <protection locked="0"/>
    </xf>
    <xf numFmtId="0" fontId="32" fillId="6" borderId="0" xfId="0" applyFont="1" applyFill="1" applyAlignment="1" applyProtection="1">
      <alignment horizontal="left" vertical="center" wrapText="1"/>
      <protection locked="0"/>
    </xf>
    <xf numFmtId="0" fontId="32" fillId="6" borderId="17" xfId="0" applyFont="1" applyFill="1" applyBorder="1" applyAlignment="1" applyProtection="1">
      <alignment horizontal="left" vertical="center" wrapText="1"/>
      <protection locked="0"/>
    </xf>
    <xf numFmtId="0" fontId="32" fillId="6" borderId="19" xfId="0" applyFont="1" applyFill="1" applyBorder="1" applyAlignment="1" applyProtection="1">
      <alignment horizontal="left" vertical="center" wrapText="1"/>
      <protection locked="0"/>
    </xf>
    <xf numFmtId="0" fontId="32" fillId="6" borderId="12" xfId="0" applyFont="1" applyFill="1" applyBorder="1" applyAlignment="1" applyProtection="1">
      <alignment horizontal="left" vertical="center" wrapText="1"/>
      <protection locked="0"/>
    </xf>
    <xf numFmtId="0" fontId="32" fillId="6" borderId="13" xfId="0" applyFont="1" applyFill="1" applyBorder="1" applyAlignment="1" applyProtection="1">
      <alignment horizontal="left" vertical="center" wrapText="1"/>
      <protection locked="0"/>
    </xf>
    <xf numFmtId="0" fontId="32" fillId="0" borderId="42" xfId="0" applyFont="1" applyBorder="1" applyAlignment="1" applyProtection="1">
      <alignment horizontal="center" vertical="center" wrapText="1"/>
      <protection locked="0"/>
    </xf>
    <xf numFmtId="0" fontId="32" fillId="0" borderId="7" xfId="0" applyFont="1" applyBorder="1" applyAlignment="1" applyProtection="1">
      <alignment horizontal="center" vertical="center" wrapText="1"/>
      <protection locked="0"/>
    </xf>
    <xf numFmtId="0" fontId="32" fillId="0" borderId="5" xfId="0" applyFont="1" applyBorder="1" applyAlignment="1" applyProtection="1">
      <alignment horizontal="center" vertical="center" wrapText="1"/>
      <protection locked="0"/>
    </xf>
    <xf numFmtId="0" fontId="32" fillId="0" borderId="11" xfId="0" applyFont="1" applyBorder="1" applyAlignment="1" applyProtection="1">
      <alignment horizontal="center" vertical="center" wrapText="1"/>
      <protection locked="0"/>
    </xf>
    <xf numFmtId="0" fontId="32" fillId="0" borderId="12" xfId="0" applyFont="1" applyBorder="1" applyAlignment="1" applyProtection="1">
      <alignment horizontal="center" vertical="center" wrapText="1"/>
      <protection locked="0"/>
    </xf>
    <xf numFmtId="0" fontId="32" fillId="0" borderId="20" xfId="0" applyFont="1" applyBorder="1" applyAlignment="1" applyProtection="1">
      <alignment horizontal="center" vertical="center" wrapText="1"/>
      <protection locked="0"/>
    </xf>
    <xf numFmtId="0" fontId="32" fillId="6" borderId="6" xfId="0" applyFont="1" applyFill="1" applyBorder="1" applyAlignment="1" applyProtection="1">
      <alignment horizontal="center" vertical="center"/>
      <protection locked="0"/>
    </xf>
    <xf numFmtId="0" fontId="32" fillId="6" borderId="7" xfId="0" applyFont="1" applyFill="1" applyBorder="1" applyAlignment="1" applyProtection="1">
      <alignment horizontal="center" vertical="center"/>
      <protection locked="0"/>
    </xf>
    <xf numFmtId="0" fontId="32" fillId="6" borderId="40" xfId="0" applyFont="1" applyFill="1" applyBorder="1" applyAlignment="1" applyProtection="1">
      <alignment horizontal="center" vertical="center"/>
      <protection locked="0"/>
    </xf>
    <xf numFmtId="0" fontId="32" fillId="6" borderId="19" xfId="0" applyFont="1" applyFill="1" applyBorder="1" applyAlignment="1" applyProtection="1">
      <alignment horizontal="center" vertical="center"/>
      <protection locked="0"/>
    </xf>
    <xf numFmtId="0" fontId="32" fillId="6" borderId="12" xfId="0" applyFont="1" applyFill="1" applyBorder="1" applyAlignment="1" applyProtection="1">
      <alignment horizontal="center" vertical="center"/>
      <protection locked="0"/>
    </xf>
    <xf numFmtId="0" fontId="32" fillId="6" borderId="13" xfId="0" applyFont="1" applyFill="1" applyBorder="1" applyAlignment="1" applyProtection="1">
      <alignment horizontal="center" vertical="center"/>
      <protection locked="0"/>
    </xf>
    <xf numFmtId="0" fontId="12" fillId="0" borderId="8" xfId="0" applyFont="1" applyBorder="1" applyAlignment="1" applyProtection="1">
      <alignment horizontal="center" vertical="center" textRotation="255"/>
      <protection locked="0"/>
    </xf>
    <xf numFmtId="0" fontId="12" fillId="0" borderId="16" xfId="0" applyFont="1" applyBorder="1" applyAlignment="1" applyProtection="1">
      <alignment horizontal="center" vertical="center" textRotation="255"/>
      <protection locked="0"/>
    </xf>
    <xf numFmtId="0" fontId="12" fillId="0" borderId="34" xfId="0" applyFont="1" applyBorder="1" applyAlignment="1" applyProtection="1">
      <alignment horizontal="center" vertical="center" textRotation="255"/>
      <protection locked="0"/>
    </xf>
    <xf numFmtId="0" fontId="12" fillId="0" borderId="35" xfId="0" applyFont="1" applyBorder="1" applyAlignment="1" applyProtection="1">
      <alignment horizontal="center" vertical="center" textRotation="255"/>
      <protection locked="0"/>
    </xf>
    <xf numFmtId="0" fontId="15" fillId="0" borderId="70" xfId="0" applyFont="1" applyBorder="1" applyAlignment="1" applyProtection="1">
      <alignment horizontal="center" vertical="center"/>
      <protection locked="0"/>
    </xf>
    <xf numFmtId="0" fontId="15" fillId="0" borderId="46" xfId="0" applyFont="1" applyBorder="1" applyAlignment="1" applyProtection="1">
      <alignment horizontal="center" vertical="center"/>
      <protection locked="0"/>
    </xf>
    <xf numFmtId="0" fontId="15" fillId="0" borderId="82" xfId="0" applyFont="1" applyBorder="1" applyAlignment="1" applyProtection="1">
      <alignment horizontal="center" vertical="center"/>
      <protection locked="0"/>
    </xf>
    <xf numFmtId="0" fontId="8" fillId="2" borderId="38" xfId="0" applyFont="1" applyFill="1" applyBorder="1" applyAlignment="1" applyProtection="1">
      <alignment horizontal="center" vertical="center"/>
      <protection locked="0"/>
    </xf>
    <xf numFmtId="0" fontId="8" fillId="2" borderId="9" xfId="0" applyFont="1" applyFill="1" applyBorder="1" applyAlignment="1" applyProtection="1">
      <alignment horizontal="center" vertical="center"/>
      <protection locked="0"/>
    </xf>
    <xf numFmtId="0" fontId="8" fillId="2" borderId="10" xfId="0" applyFont="1" applyFill="1" applyBorder="1" applyAlignment="1" applyProtection="1">
      <alignment horizontal="center" vertical="center"/>
      <protection locked="0"/>
    </xf>
    <xf numFmtId="0" fontId="65" fillId="0" borderId="63" xfId="0" applyFont="1" applyBorder="1" applyAlignment="1" applyProtection="1">
      <alignment horizontal="center" vertical="center"/>
      <protection locked="0"/>
    </xf>
    <xf numFmtId="0" fontId="65" fillId="0" borderId="2" xfId="0" applyFont="1" applyBorder="1" applyAlignment="1" applyProtection="1">
      <alignment horizontal="center" vertical="center"/>
      <protection locked="0"/>
    </xf>
    <xf numFmtId="0" fontId="65" fillId="0" borderId="62" xfId="0" applyFont="1" applyBorder="1" applyAlignment="1" applyProtection="1">
      <alignment horizontal="center" vertical="center"/>
      <protection locked="0"/>
    </xf>
    <xf numFmtId="0" fontId="32" fillId="2" borderId="1" xfId="0" applyFont="1" applyFill="1" applyBorder="1" applyAlignment="1" applyProtection="1">
      <alignment horizontal="left" vertical="center" shrinkToFit="1"/>
      <protection locked="0"/>
    </xf>
    <xf numFmtId="0" fontId="32" fillId="2" borderId="2" xfId="0" applyFont="1" applyFill="1" applyBorder="1" applyAlignment="1" applyProtection="1">
      <alignment horizontal="left" vertical="center" shrinkToFit="1"/>
      <protection locked="0"/>
    </xf>
    <xf numFmtId="0" fontId="32" fillId="2" borderId="68" xfId="0" applyFont="1" applyFill="1" applyBorder="1" applyAlignment="1" applyProtection="1">
      <alignment horizontal="left" vertical="center" shrinkToFit="1"/>
      <protection locked="0"/>
    </xf>
    <xf numFmtId="0" fontId="44" fillId="0" borderId="69" xfId="0" applyFont="1" applyBorder="1" applyAlignment="1" applyProtection="1">
      <alignment horizontal="center" vertical="center" shrinkToFit="1"/>
      <protection locked="0"/>
    </xf>
    <xf numFmtId="0" fontId="44" fillId="0" borderId="62" xfId="0" applyFont="1" applyBorder="1" applyAlignment="1" applyProtection="1">
      <alignment horizontal="center" vertical="center" shrinkToFit="1"/>
      <protection locked="0"/>
    </xf>
    <xf numFmtId="0" fontId="32" fillId="2" borderId="1" xfId="0" applyFont="1" applyFill="1" applyBorder="1" applyAlignment="1" applyProtection="1">
      <alignment horizontal="left" vertical="center"/>
      <protection locked="0"/>
    </xf>
    <xf numFmtId="0" fontId="32" fillId="2" borderId="2" xfId="0" applyFont="1" applyFill="1" applyBorder="1" applyAlignment="1" applyProtection="1">
      <alignment horizontal="left" vertical="center"/>
      <protection locked="0"/>
    </xf>
    <xf numFmtId="0" fontId="32" fillId="2" borderId="62" xfId="0" applyFont="1" applyFill="1" applyBorder="1" applyAlignment="1" applyProtection="1">
      <alignment horizontal="left" vertical="center"/>
      <protection locked="0"/>
    </xf>
    <xf numFmtId="0" fontId="32" fillId="2" borderId="55" xfId="0" applyFont="1" applyFill="1" applyBorder="1" applyAlignment="1" applyProtection="1">
      <alignment horizontal="center" vertical="center" shrinkToFit="1"/>
      <protection locked="0"/>
    </xf>
    <xf numFmtId="0" fontId="32" fillId="2" borderId="50" xfId="0" applyFont="1" applyFill="1" applyBorder="1" applyAlignment="1" applyProtection="1">
      <alignment horizontal="center" vertical="center" shrinkToFit="1"/>
      <protection locked="0"/>
    </xf>
    <xf numFmtId="0" fontId="32" fillId="2" borderId="54" xfId="0" applyFont="1" applyFill="1" applyBorder="1" applyAlignment="1" applyProtection="1">
      <alignment horizontal="center" vertical="center" shrinkToFit="1"/>
      <protection locked="0"/>
    </xf>
    <xf numFmtId="0" fontId="31" fillId="0" borderId="44" xfId="0" applyFont="1" applyBorder="1" applyAlignment="1" applyProtection="1">
      <alignment horizontal="center" vertical="center"/>
      <protection locked="0"/>
    </xf>
    <xf numFmtId="0" fontId="21" fillId="0" borderId="16" xfId="0" applyFont="1" applyBorder="1" applyAlignment="1">
      <alignment horizontal="left" vertical="top" textRotation="255" wrapText="1"/>
    </xf>
    <xf numFmtId="0" fontId="67" fillId="2" borderId="28" xfId="0" applyFont="1" applyFill="1" applyBorder="1" applyAlignment="1" applyProtection="1">
      <alignment horizontal="center" vertical="center"/>
      <protection locked="0"/>
    </xf>
    <xf numFmtId="0" fontId="67" fillId="2" borderId="26" xfId="0" applyFont="1" applyFill="1" applyBorder="1" applyAlignment="1" applyProtection="1">
      <alignment horizontal="center" vertical="center"/>
      <protection locked="0"/>
    </xf>
    <xf numFmtId="0" fontId="31" fillId="0" borderId="79" xfId="0" applyFont="1" applyBorder="1" applyAlignment="1" applyProtection="1">
      <alignment horizontal="center" vertical="center"/>
      <protection locked="0"/>
    </xf>
    <xf numFmtId="0" fontId="16" fillId="2" borderId="5" xfId="0" applyFont="1" applyFill="1" applyBorder="1" applyAlignment="1" applyProtection="1">
      <alignment horizontal="center" vertical="center"/>
      <protection locked="0"/>
    </xf>
    <xf numFmtId="0" fontId="41" fillId="0" borderId="0" xfId="0" applyFont="1" applyAlignment="1" applyProtection="1">
      <alignment horizontal="center" vertical="center"/>
      <protection locked="0"/>
    </xf>
    <xf numFmtId="0" fontId="41" fillId="0" borderId="12" xfId="0" applyFont="1" applyBorder="1" applyAlignment="1" applyProtection="1">
      <alignment horizontal="center" vertical="center"/>
      <protection locked="0"/>
    </xf>
    <xf numFmtId="0" fontId="26" fillId="0" borderId="0" xfId="0" applyFont="1" applyAlignment="1">
      <alignment horizontal="center" vertical="center" wrapText="1"/>
    </xf>
    <xf numFmtId="0" fontId="62" fillId="3" borderId="22" xfId="0" applyFont="1" applyFill="1" applyBorder="1" applyAlignment="1" applyProtection="1">
      <alignment horizontal="center" vertical="top" textRotation="255"/>
      <protection locked="0"/>
    </xf>
    <xf numFmtId="0" fontId="62" fillId="3" borderId="37" xfId="0" applyFont="1" applyFill="1" applyBorder="1" applyAlignment="1" applyProtection="1">
      <alignment horizontal="center" vertical="top" textRotation="255"/>
      <protection locked="0"/>
    </xf>
    <xf numFmtId="0" fontId="62" fillId="3" borderId="36" xfId="0" applyFont="1" applyFill="1" applyBorder="1" applyAlignment="1" applyProtection="1">
      <alignment horizontal="center" vertical="top" textRotation="255"/>
      <protection locked="0"/>
    </xf>
    <xf numFmtId="0" fontId="18" fillId="3" borderId="22" xfId="0" applyFont="1" applyFill="1" applyBorder="1" applyAlignment="1" applyProtection="1">
      <alignment horizontal="center" vertical="top" textRotation="255"/>
      <protection locked="0"/>
    </xf>
    <xf numFmtId="0" fontId="18" fillId="3" borderId="37" xfId="0" applyFont="1" applyFill="1" applyBorder="1" applyAlignment="1" applyProtection="1">
      <alignment horizontal="center" vertical="top" textRotation="255"/>
      <protection locked="0"/>
    </xf>
    <xf numFmtId="0" fontId="18" fillId="3" borderId="36" xfId="0" applyFont="1" applyFill="1" applyBorder="1" applyAlignment="1" applyProtection="1">
      <alignment horizontal="center" vertical="top" textRotation="255"/>
      <protection locked="0"/>
    </xf>
    <xf numFmtId="0" fontId="18" fillId="3" borderId="22" xfId="0" applyFont="1" applyFill="1" applyBorder="1" applyAlignment="1" applyProtection="1">
      <alignment horizontal="center" vertical="top" textRotation="255" wrapText="1"/>
      <protection locked="0"/>
    </xf>
    <xf numFmtId="0" fontId="18" fillId="3" borderId="37" xfId="0" applyFont="1" applyFill="1" applyBorder="1" applyAlignment="1" applyProtection="1">
      <alignment horizontal="center" vertical="top" textRotation="255" wrapText="1"/>
      <protection locked="0"/>
    </xf>
    <xf numFmtId="0" fontId="18" fillId="3" borderId="36" xfId="0" applyFont="1" applyFill="1" applyBorder="1" applyAlignment="1" applyProtection="1">
      <alignment horizontal="center" vertical="top" textRotation="255" wrapText="1"/>
      <protection locked="0"/>
    </xf>
    <xf numFmtId="0" fontId="18" fillId="2" borderId="22" xfId="0" applyFont="1" applyFill="1" applyBorder="1" applyAlignment="1" applyProtection="1">
      <alignment horizontal="center" vertical="center" textRotation="255" wrapText="1"/>
      <protection locked="0"/>
    </xf>
    <xf numFmtId="0" fontId="18" fillId="2" borderId="36" xfId="0" applyFont="1" applyFill="1" applyBorder="1" applyAlignment="1" applyProtection="1">
      <alignment horizontal="center" vertical="center" textRotation="255" wrapText="1"/>
      <protection locked="0"/>
    </xf>
    <xf numFmtId="0" fontId="62" fillId="2" borderId="22" xfId="0" applyFont="1" applyFill="1" applyBorder="1" applyAlignment="1" applyProtection="1">
      <alignment horizontal="center" vertical="center" wrapText="1"/>
      <protection locked="0"/>
    </xf>
    <xf numFmtId="0" fontId="62" fillId="2" borderId="37" xfId="0" applyFont="1" applyFill="1" applyBorder="1" applyAlignment="1" applyProtection="1">
      <alignment horizontal="center" vertical="center" wrapText="1"/>
      <protection locked="0"/>
    </xf>
    <xf numFmtId="0" fontId="62" fillId="2" borderId="36" xfId="0" applyFont="1" applyFill="1" applyBorder="1" applyAlignment="1" applyProtection="1">
      <alignment horizontal="center" vertical="center" wrapText="1"/>
      <protection locked="0"/>
    </xf>
    <xf numFmtId="0" fontId="32" fillId="2" borderId="17" xfId="0" applyFont="1" applyFill="1" applyBorder="1" applyAlignment="1" applyProtection="1">
      <alignment horizontal="center" vertical="center"/>
      <protection locked="0"/>
    </xf>
    <xf numFmtId="0" fontId="32" fillId="2" borderId="19" xfId="0" applyFont="1" applyFill="1" applyBorder="1" applyAlignment="1" applyProtection="1">
      <alignment horizontal="center" vertical="center"/>
      <protection locked="0"/>
    </xf>
    <xf numFmtId="0" fontId="17" fillId="0" borderId="5" xfId="0" applyFont="1" applyBorder="1" applyAlignment="1" applyProtection="1">
      <alignment horizontal="left" vertical="center" wrapText="1"/>
      <protection locked="0"/>
    </xf>
    <xf numFmtId="0" fontId="8" fillId="2" borderId="25" xfId="0" applyFont="1" applyFill="1" applyBorder="1" applyAlignment="1" applyProtection="1">
      <alignment horizontal="center" vertical="center"/>
      <protection locked="0"/>
    </xf>
    <xf numFmtId="0" fontId="8" fillId="2" borderId="28" xfId="0" applyFont="1" applyFill="1" applyBorder="1" applyAlignment="1" applyProtection="1">
      <alignment horizontal="center" vertical="center"/>
      <protection locked="0"/>
    </xf>
    <xf numFmtId="0" fontId="8" fillId="2" borderId="44" xfId="0" applyFont="1" applyFill="1" applyBorder="1" applyAlignment="1" applyProtection="1">
      <alignment horizontal="center" vertical="center"/>
      <protection locked="0"/>
    </xf>
    <xf numFmtId="0" fontId="32" fillId="2" borderId="54" xfId="0" applyFont="1" applyFill="1" applyBorder="1" applyAlignment="1" applyProtection="1">
      <alignment horizontal="center" vertical="center"/>
      <protection locked="0"/>
    </xf>
    <xf numFmtId="0" fontId="12" fillId="0" borderId="33" xfId="0" applyFont="1" applyBorder="1" applyAlignment="1" applyProtection="1">
      <alignment horizontal="center" vertical="center" textRotation="255" wrapText="1"/>
      <protection locked="0"/>
    </xf>
    <xf numFmtId="0" fontId="12" fillId="0" borderId="34" xfId="0" applyFont="1" applyBorder="1" applyAlignment="1" applyProtection="1">
      <alignment horizontal="center" vertical="center" textRotation="255" wrapText="1"/>
      <protection locked="0"/>
    </xf>
    <xf numFmtId="0" fontId="12" fillId="0" borderId="35" xfId="0" applyFont="1" applyBorder="1" applyAlignment="1" applyProtection="1">
      <alignment horizontal="center" vertical="center" textRotation="255" wrapText="1"/>
      <protection locked="0"/>
    </xf>
    <xf numFmtId="0" fontId="78" fillId="3" borderId="18" xfId="0" applyFont="1" applyFill="1" applyBorder="1" applyAlignment="1" applyProtection="1">
      <alignment vertical="center" textRotation="255" wrapText="1"/>
      <protection locked="0"/>
    </xf>
    <xf numFmtId="0" fontId="62" fillId="3" borderId="21" xfId="0" applyFont="1" applyFill="1" applyBorder="1" applyAlignment="1" applyProtection="1">
      <alignment horizontal="left" vertical="top" textRotation="255" wrapText="1"/>
      <protection locked="0"/>
    </xf>
    <xf numFmtId="0" fontId="18" fillId="2" borderId="6" xfId="0" applyFont="1" applyFill="1" applyBorder="1" applyAlignment="1" applyProtection="1">
      <alignment horizontal="center" vertical="center" textRotation="255" wrapText="1"/>
      <protection locked="0"/>
    </xf>
    <xf numFmtId="0" fontId="18" fillId="2" borderId="5" xfId="0" applyFont="1" applyFill="1" applyBorder="1" applyAlignment="1" applyProtection="1">
      <alignment horizontal="center" vertical="center" textRotation="255" wrapText="1"/>
      <protection locked="0"/>
    </xf>
    <xf numFmtId="0" fontId="32" fillId="2" borderId="0" xfId="0" applyFont="1" applyFill="1" applyBorder="1" applyAlignment="1" applyProtection="1">
      <alignment horizontal="center" vertical="center"/>
      <protection locked="0"/>
    </xf>
    <xf numFmtId="0" fontId="62" fillId="2" borderId="41" xfId="0" applyFont="1" applyFill="1" applyBorder="1" applyAlignment="1" applyProtection="1">
      <alignment horizontal="center" vertical="top" textRotation="255"/>
      <protection locked="0"/>
    </xf>
    <xf numFmtId="0" fontId="62" fillId="2" borderId="18" xfId="0" applyFont="1" applyFill="1" applyBorder="1" applyAlignment="1" applyProtection="1">
      <alignment horizontal="center" vertical="top" textRotation="255"/>
      <protection locked="0"/>
    </xf>
    <xf numFmtId="0" fontId="79" fillId="9" borderId="0" xfId="0" applyFont="1" applyFill="1" applyAlignment="1" applyProtection="1">
      <alignment horizontal="center" vertical="center"/>
      <protection locked="0"/>
    </xf>
    <xf numFmtId="0" fontId="47" fillId="3" borderId="21" xfId="0" applyFont="1" applyFill="1" applyBorder="1" applyAlignment="1" applyProtection="1">
      <alignment horizontal="left" vertical="center" textRotation="255" wrapText="1"/>
      <protection locked="0"/>
    </xf>
  </cellXfs>
  <cellStyles count="4">
    <cellStyle name="桁区切り" xfId="3" builtinId="6"/>
    <cellStyle name="標準" xfId="0" builtinId="0"/>
    <cellStyle name="標準 2" xfId="1" xr:uid="{00000000-0005-0000-0000-000002000000}"/>
    <cellStyle name="標準 3" xfId="2" xr:uid="{00000000-0005-0000-0000-000003000000}"/>
  </cellStyles>
  <dxfs count="26">
    <dxf>
      <fill>
        <patternFill>
          <fgColor rgb="FFFFFF99"/>
          <bgColor rgb="FFFFFF99"/>
        </patternFill>
      </fill>
    </dxf>
    <dxf>
      <fill>
        <patternFill patternType="solid">
          <fgColor auto="1"/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>
          <bgColor rgb="FFFFFF99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>
          <bgColor rgb="FFFFFF99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>
          <bgColor rgb="FFFFFF99"/>
        </patternFill>
      </fill>
    </dxf>
    <dxf>
      <fill>
        <patternFill>
          <fgColor rgb="FFFFFF99"/>
          <bgColor rgb="FFFFFF99"/>
        </patternFill>
      </fill>
    </dxf>
    <dxf>
      <fill>
        <patternFill patternType="solid">
          <fgColor auto="1"/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>
          <bgColor rgb="FFFFFF99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>
          <bgColor rgb="FFFFFF99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>
          <bgColor rgb="FFFFFF99"/>
        </patternFill>
      </fill>
    </dxf>
  </dxfs>
  <tableStyles count="0" defaultTableStyle="TableStyleMedium2" defaultPivotStyle="PivotStyleLight16"/>
  <colors>
    <mruColors>
      <color rgb="FFFFFF99"/>
      <color rgb="FFFFFFCC"/>
      <color rgb="FFFFCCCC"/>
      <color rgb="FFFFFF66"/>
      <color rgb="FFFFFFFF"/>
      <color rgb="FFCCECFF"/>
      <color rgb="FF5D0D20"/>
      <color rgb="FFFF5050"/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fmlaLink="$S$22" lockText="1"/>
</file>

<file path=xl/ctrlProps/ctrlProp2.xml><?xml version="1.0" encoding="utf-8"?>
<formControlPr xmlns="http://schemas.microsoft.com/office/spreadsheetml/2009/9/main" objectType="CheckBox" fmlaLink="$AR$20" lockText="1" noThreeD="1"/>
</file>

<file path=xl/ctrlProps/ctrlProp3.xml><?xml version="1.0" encoding="utf-8"?>
<formControlPr xmlns="http://schemas.microsoft.com/office/spreadsheetml/2009/9/main" objectType="CheckBox" fmlaLink="$AD$20" lockText="1" noThreeD="1"/>
</file>

<file path=xl/ctrlProps/ctrlProp4.xml><?xml version="1.0" encoding="utf-8"?>
<formControlPr xmlns="http://schemas.microsoft.com/office/spreadsheetml/2009/9/main" objectType="CheckBox" checked="Checked" fmlaLink="$E$22" lockText="1"/>
</file>

<file path=xl/ctrlProps/ctrlProp5.xml><?xml version="1.0" encoding="utf-8"?>
<formControlPr xmlns="http://schemas.microsoft.com/office/spreadsheetml/2009/9/main" objectType="CheckBox" checked="Checked" fmlaLink="$K$22" lockText="1"/>
</file>

<file path=xl/ctrlProps/ctrlProp6.xml><?xml version="1.0" encoding="utf-8"?>
<formControlPr xmlns="http://schemas.microsoft.com/office/spreadsheetml/2009/9/main" objectType="CheckBox" fmlaLink="$AD$21" lockText="1" noThreeD="1"/>
</file>

<file path=xl/ctrlProps/ctrlProp7.xml><?xml version="1.0" encoding="utf-8"?>
<formControlPr xmlns="http://schemas.microsoft.com/office/spreadsheetml/2009/9/main" objectType="CheckBox" fmlaLink="$AR$21" lockText="1" noThreeD="1"/>
</file>

<file path=xl/ctrlProps/ctrlProp8.xml><?xml version="1.0" encoding="utf-8"?>
<formControlPr xmlns="http://schemas.microsoft.com/office/spreadsheetml/2009/9/main" objectType="CheckBox" checked="Checked" fmlaLink="$S$22" lockText="1"/>
</file>

<file path=xl/ctrlProps/ctrlProp9.xml><?xml version="1.0" encoding="utf-8"?>
<formControlPr xmlns="http://schemas.microsoft.com/office/spreadsheetml/2009/9/main" objectType="CheckBox" checked="Checked" fmlaLink="$AR$20" lockText="1" noThreeD="1"/>
</file>

<file path=xl/ctrlProps/ctrlProp10.xml><?xml version="1.0" encoding="utf-8"?>
<formControlPr xmlns="http://schemas.microsoft.com/office/spreadsheetml/2009/9/main" objectType="CheckBox" checked="Checked" fmlaLink="$AD$20" lockText="1" noThreeD="1"/>
</file>

<file path=xl/ctrlProps/ctrlProp11.xml><?xml version="1.0" encoding="utf-8"?>
<formControlPr xmlns="http://schemas.microsoft.com/office/spreadsheetml/2009/9/main" objectType="CheckBox" checked="Checked" fmlaLink="$E$22" lockText="1"/>
</file>

<file path=xl/ctrlProps/ctrlProp12.xml><?xml version="1.0" encoding="utf-8"?>
<formControlPr xmlns="http://schemas.microsoft.com/office/spreadsheetml/2009/9/main" objectType="CheckBox" checked="Checked" fmlaLink="$K$22" lockText="1"/>
</file>

<file path=xl/ctrlProps/ctrlProp13.xml><?xml version="1.0" encoding="utf-8"?>
<formControlPr xmlns="http://schemas.microsoft.com/office/spreadsheetml/2009/9/main" objectType="CheckBox" fmlaLink="$AD$21" lockText="1" noThreeD="1"/>
</file>

<file path=xl/ctrlProps/ctrlProp14.xml><?xml version="1.0" encoding="utf-8"?>
<formControlPr xmlns="http://schemas.microsoft.com/office/spreadsheetml/2009/9/main" objectType="CheckBox" fmlaLink="$AR$21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257175</xdr:colOff>
          <xdr:row>19</xdr:row>
          <xdr:rowOff>85725</xdr:rowOff>
        </xdr:from>
        <xdr:to>
          <xdr:col>19</xdr:col>
          <xdr:colOff>361950</xdr:colOff>
          <xdr:row>20</xdr:row>
          <xdr:rowOff>295275</xdr:rowOff>
        </xdr:to>
        <xdr:sp macro="" textlink="">
          <xdr:nvSpPr>
            <xdr:cNvPr id="25601" name="Check Box 1" descr="了承しました" hidden="1">
              <a:extLst>
                <a:ext uri="{63B3BB69-23CF-44E3-9099-C40C66FF867C}">
                  <a14:compatExt spid="_x0000_s25601"/>
                </a:ext>
                <a:ext uri="{FF2B5EF4-FFF2-40B4-BE49-F238E27FC236}">
                  <a16:creationId xmlns:a16="http://schemas.microsoft.com/office/drawing/2014/main" id="{00000000-0008-0000-0000-000001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247650</xdr:colOff>
          <xdr:row>19</xdr:row>
          <xdr:rowOff>66675</xdr:rowOff>
        </xdr:from>
        <xdr:to>
          <xdr:col>40</xdr:col>
          <xdr:colOff>95250</xdr:colOff>
          <xdr:row>19</xdr:row>
          <xdr:rowOff>314325</xdr:rowOff>
        </xdr:to>
        <xdr:sp macro="" textlink="">
          <xdr:nvSpPr>
            <xdr:cNvPr id="25602" name="Check Box 2" descr="了承しました" hidden="1">
              <a:extLst>
                <a:ext uri="{63B3BB69-23CF-44E3-9099-C40C66FF867C}">
                  <a14:compatExt spid="_x0000_s25602"/>
                </a:ext>
                <a:ext uri="{FF2B5EF4-FFF2-40B4-BE49-F238E27FC236}">
                  <a16:creationId xmlns:a16="http://schemas.microsoft.com/office/drawing/2014/main" id="{00000000-0008-0000-0000-000002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285750</xdr:colOff>
          <xdr:row>18</xdr:row>
          <xdr:rowOff>533400</xdr:rowOff>
        </xdr:from>
        <xdr:to>
          <xdr:col>28</xdr:col>
          <xdr:colOff>28575</xdr:colOff>
          <xdr:row>19</xdr:row>
          <xdr:rowOff>352425</xdr:rowOff>
        </xdr:to>
        <xdr:sp macro="" textlink="">
          <xdr:nvSpPr>
            <xdr:cNvPr id="25603" name="Check Box 3" descr="了承しました" hidden="1">
              <a:extLst>
                <a:ext uri="{63B3BB69-23CF-44E3-9099-C40C66FF867C}">
                  <a14:compatExt spid="_x0000_s25603"/>
                </a:ext>
                <a:ext uri="{FF2B5EF4-FFF2-40B4-BE49-F238E27FC236}">
                  <a16:creationId xmlns:a16="http://schemas.microsoft.com/office/drawing/2014/main" id="{00000000-0008-0000-0000-000003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19</xdr:row>
          <xdr:rowOff>333375</xdr:rowOff>
        </xdr:from>
        <xdr:to>
          <xdr:col>6</xdr:col>
          <xdr:colOff>180975</xdr:colOff>
          <xdr:row>21</xdr:row>
          <xdr:rowOff>47625</xdr:rowOff>
        </xdr:to>
        <xdr:sp macro="" textlink="">
          <xdr:nvSpPr>
            <xdr:cNvPr id="25604" name="Check Box 4" hidden="1">
              <a:extLst>
                <a:ext uri="{63B3BB69-23CF-44E3-9099-C40C66FF867C}">
                  <a14:compatExt spid="_x0000_s25604"/>
                </a:ext>
                <a:ext uri="{FF2B5EF4-FFF2-40B4-BE49-F238E27FC236}">
                  <a16:creationId xmlns:a16="http://schemas.microsoft.com/office/drawing/2014/main" id="{00000000-0008-0000-0000-000004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95250</xdr:colOff>
          <xdr:row>19</xdr:row>
          <xdr:rowOff>342900</xdr:rowOff>
        </xdr:from>
        <xdr:to>
          <xdr:col>12</xdr:col>
          <xdr:colOff>342900</xdr:colOff>
          <xdr:row>21</xdr:row>
          <xdr:rowOff>19050</xdr:rowOff>
        </xdr:to>
        <xdr:sp macro="" textlink="">
          <xdr:nvSpPr>
            <xdr:cNvPr id="25605" name="Check Box 5" hidden="1">
              <a:extLst>
                <a:ext uri="{63B3BB69-23CF-44E3-9099-C40C66FF867C}">
                  <a14:compatExt spid="_x0000_s25605"/>
                </a:ext>
                <a:ext uri="{FF2B5EF4-FFF2-40B4-BE49-F238E27FC236}">
                  <a16:creationId xmlns:a16="http://schemas.microsoft.com/office/drawing/2014/main" id="{00000000-0008-0000-0000-000005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295275</xdr:colOff>
          <xdr:row>20</xdr:row>
          <xdr:rowOff>47625</xdr:rowOff>
        </xdr:from>
        <xdr:to>
          <xdr:col>27</xdr:col>
          <xdr:colOff>304800</xdr:colOff>
          <xdr:row>20</xdr:row>
          <xdr:rowOff>314325</xdr:rowOff>
        </xdr:to>
        <xdr:sp macro="" textlink="">
          <xdr:nvSpPr>
            <xdr:cNvPr id="25606" name="Check Box 6" descr="了承しました" hidden="1">
              <a:extLst>
                <a:ext uri="{63B3BB69-23CF-44E3-9099-C40C66FF867C}">
                  <a14:compatExt spid="_x0000_s25606"/>
                </a:ext>
                <a:ext uri="{FF2B5EF4-FFF2-40B4-BE49-F238E27FC236}">
                  <a16:creationId xmlns:a16="http://schemas.microsoft.com/office/drawing/2014/main" id="{00000000-0008-0000-0000-000006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257175</xdr:colOff>
          <xdr:row>20</xdr:row>
          <xdr:rowOff>28575</xdr:rowOff>
        </xdr:from>
        <xdr:to>
          <xdr:col>39</xdr:col>
          <xdr:colOff>904875</xdr:colOff>
          <xdr:row>20</xdr:row>
          <xdr:rowOff>314325</xdr:rowOff>
        </xdr:to>
        <xdr:sp macro="" textlink="">
          <xdr:nvSpPr>
            <xdr:cNvPr id="25607" name="Check Box 7" descr="了承しました" hidden="1">
              <a:extLst>
                <a:ext uri="{63B3BB69-23CF-44E3-9099-C40C66FF867C}">
                  <a14:compatExt spid="_x0000_s25607"/>
                </a:ext>
                <a:ext uri="{FF2B5EF4-FFF2-40B4-BE49-F238E27FC236}">
                  <a16:creationId xmlns:a16="http://schemas.microsoft.com/office/drawing/2014/main" id="{00000000-0008-0000-0000-000007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53</xdr:col>
      <xdr:colOff>272143</xdr:colOff>
      <xdr:row>15</xdr:row>
      <xdr:rowOff>306944</xdr:rowOff>
    </xdr:from>
    <xdr:to>
      <xdr:col>61</xdr:col>
      <xdr:colOff>170088</xdr:colOff>
      <xdr:row>19</xdr:row>
      <xdr:rowOff>207241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4607ABF4-DD63-477C-B4AF-F695373D0EA2}"/>
            </a:ext>
          </a:extLst>
        </xdr:cNvPr>
        <xdr:cNvSpPr/>
      </xdr:nvSpPr>
      <xdr:spPr>
        <a:xfrm>
          <a:off x="22791964" y="5545694"/>
          <a:ext cx="3204481" cy="1846118"/>
        </a:xfrm>
        <a:prstGeom prst="roundRect">
          <a:avLst/>
        </a:prstGeom>
        <a:noFill/>
        <a:ln w="12700">
          <a:solidFill>
            <a:srgbClr val="5D0D2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257175</xdr:colOff>
          <xdr:row>19</xdr:row>
          <xdr:rowOff>85725</xdr:rowOff>
        </xdr:from>
        <xdr:to>
          <xdr:col>19</xdr:col>
          <xdr:colOff>361950</xdr:colOff>
          <xdr:row>20</xdr:row>
          <xdr:rowOff>295275</xdr:rowOff>
        </xdr:to>
        <xdr:sp macro="" textlink="">
          <xdr:nvSpPr>
            <xdr:cNvPr id="31745" name="Check Box 1" descr="了承しました" hidden="1">
              <a:extLst>
                <a:ext uri="{63B3BB69-23CF-44E3-9099-C40C66FF867C}">
                  <a14:compatExt spid="_x0000_s31745"/>
                </a:ext>
                <a:ext uri="{FF2B5EF4-FFF2-40B4-BE49-F238E27FC236}">
                  <a16:creationId xmlns:a16="http://schemas.microsoft.com/office/drawing/2014/main" id="{00000000-0008-0000-0100-000001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247650</xdr:colOff>
          <xdr:row>19</xdr:row>
          <xdr:rowOff>66675</xdr:rowOff>
        </xdr:from>
        <xdr:to>
          <xdr:col>40</xdr:col>
          <xdr:colOff>104775</xdr:colOff>
          <xdr:row>19</xdr:row>
          <xdr:rowOff>314325</xdr:rowOff>
        </xdr:to>
        <xdr:sp macro="" textlink="">
          <xdr:nvSpPr>
            <xdr:cNvPr id="31746" name="Check Box 2" descr="了承しました" hidden="1">
              <a:extLst>
                <a:ext uri="{63B3BB69-23CF-44E3-9099-C40C66FF867C}">
                  <a14:compatExt spid="_x0000_s31746"/>
                </a:ext>
                <a:ext uri="{FF2B5EF4-FFF2-40B4-BE49-F238E27FC236}">
                  <a16:creationId xmlns:a16="http://schemas.microsoft.com/office/drawing/2014/main" id="{00000000-0008-0000-0100-000002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285750</xdr:colOff>
          <xdr:row>18</xdr:row>
          <xdr:rowOff>533400</xdr:rowOff>
        </xdr:from>
        <xdr:to>
          <xdr:col>28</xdr:col>
          <xdr:colOff>38100</xdr:colOff>
          <xdr:row>19</xdr:row>
          <xdr:rowOff>342900</xdr:rowOff>
        </xdr:to>
        <xdr:sp macro="" textlink="">
          <xdr:nvSpPr>
            <xdr:cNvPr id="31747" name="Check Box 3" descr="了承しました" hidden="1">
              <a:extLst>
                <a:ext uri="{63B3BB69-23CF-44E3-9099-C40C66FF867C}">
                  <a14:compatExt spid="_x0000_s31747"/>
                </a:ext>
                <a:ext uri="{FF2B5EF4-FFF2-40B4-BE49-F238E27FC236}">
                  <a16:creationId xmlns:a16="http://schemas.microsoft.com/office/drawing/2014/main" id="{00000000-0008-0000-0100-000003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19</xdr:row>
          <xdr:rowOff>333375</xdr:rowOff>
        </xdr:from>
        <xdr:to>
          <xdr:col>6</xdr:col>
          <xdr:colOff>171450</xdr:colOff>
          <xdr:row>21</xdr:row>
          <xdr:rowOff>47625</xdr:rowOff>
        </xdr:to>
        <xdr:sp macro="" textlink="">
          <xdr:nvSpPr>
            <xdr:cNvPr id="31748" name="Check Box 4" hidden="1">
              <a:extLst>
                <a:ext uri="{63B3BB69-23CF-44E3-9099-C40C66FF867C}">
                  <a14:compatExt spid="_x0000_s31748"/>
                </a:ext>
                <a:ext uri="{FF2B5EF4-FFF2-40B4-BE49-F238E27FC236}">
                  <a16:creationId xmlns:a16="http://schemas.microsoft.com/office/drawing/2014/main" id="{00000000-0008-0000-0100-000004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95250</xdr:colOff>
          <xdr:row>19</xdr:row>
          <xdr:rowOff>342900</xdr:rowOff>
        </xdr:from>
        <xdr:to>
          <xdr:col>12</xdr:col>
          <xdr:colOff>342900</xdr:colOff>
          <xdr:row>21</xdr:row>
          <xdr:rowOff>19050</xdr:rowOff>
        </xdr:to>
        <xdr:sp macro="" textlink="">
          <xdr:nvSpPr>
            <xdr:cNvPr id="31749" name="Check Box 5" hidden="1">
              <a:extLst>
                <a:ext uri="{63B3BB69-23CF-44E3-9099-C40C66FF867C}">
                  <a14:compatExt spid="_x0000_s31749"/>
                </a:ext>
                <a:ext uri="{FF2B5EF4-FFF2-40B4-BE49-F238E27FC236}">
                  <a16:creationId xmlns:a16="http://schemas.microsoft.com/office/drawing/2014/main" id="{00000000-0008-0000-0100-000005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295275</xdr:colOff>
          <xdr:row>20</xdr:row>
          <xdr:rowOff>47625</xdr:rowOff>
        </xdr:from>
        <xdr:to>
          <xdr:col>27</xdr:col>
          <xdr:colOff>314325</xdr:colOff>
          <xdr:row>20</xdr:row>
          <xdr:rowOff>314325</xdr:rowOff>
        </xdr:to>
        <xdr:sp macro="" textlink="">
          <xdr:nvSpPr>
            <xdr:cNvPr id="31750" name="Check Box 6" descr="了承しました" hidden="1">
              <a:extLst>
                <a:ext uri="{63B3BB69-23CF-44E3-9099-C40C66FF867C}">
                  <a14:compatExt spid="_x0000_s31750"/>
                </a:ext>
                <a:ext uri="{FF2B5EF4-FFF2-40B4-BE49-F238E27FC236}">
                  <a16:creationId xmlns:a16="http://schemas.microsoft.com/office/drawing/2014/main" id="{00000000-0008-0000-0100-000006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257175</xdr:colOff>
          <xdr:row>20</xdr:row>
          <xdr:rowOff>28575</xdr:rowOff>
        </xdr:from>
        <xdr:to>
          <xdr:col>40</xdr:col>
          <xdr:colOff>0</xdr:colOff>
          <xdr:row>20</xdr:row>
          <xdr:rowOff>314325</xdr:rowOff>
        </xdr:to>
        <xdr:sp macro="" textlink="">
          <xdr:nvSpPr>
            <xdr:cNvPr id="31751" name="Check Box 7" descr="了承しました" hidden="1">
              <a:extLst>
                <a:ext uri="{63B3BB69-23CF-44E3-9099-C40C66FF867C}">
                  <a14:compatExt spid="_x0000_s31751"/>
                </a:ext>
                <a:ext uri="{FF2B5EF4-FFF2-40B4-BE49-F238E27FC236}">
                  <a16:creationId xmlns:a16="http://schemas.microsoft.com/office/drawing/2014/main" id="{00000000-0008-0000-0100-000007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53</xdr:col>
      <xdr:colOff>272143</xdr:colOff>
      <xdr:row>15</xdr:row>
      <xdr:rowOff>306944</xdr:rowOff>
    </xdr:from>
    <xdr:to>
      <xdr:col>61</xdr:col>
      <xdr:colOff>170088</xdr:colOff>
      <xdr:row>19</xdr:row>
      <xdr:rowOff>207241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28E803EC-7AC1-4539-B44F-7142B34BD2B9}"/>
            </a:ext>
          </a:extLst>
        </xdr:cNvPr>
        <xdr:cNvSpPr/>
      </xdr:nvSpPr>
      <xdr:spPr>
        <a:xfrm>
          <a:off x="23074993" y="5498069"/>
          <a:ext cx="3184070" cy="1919597"/>
        </a:xfrm>
        <a:prstGeom prst="roundRect">
          <a:avLst/>
        </a:prstGeom>
        <a:noFill/>
        <a:ln w="12700">
          <a:solidFill>
            <a:srgbClr val="5D0D2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2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0.xml"/><Relationship Id="rId5" Type="http://schemas.openxmlformats.org/officeDocument/2006/relationships/ctrlProp" Target="../ctrlProps/ctrlProp9.xml"/><Relationship Id="rId10" Type="http://schemas.openxmlformats.org/officeDocument/2006/relationships/ctrlProp" Target="../ctrlProps/ctrlProp14.xml"/><Relationship Id="rId4" Type="http://schemas.openxmlformats.org/officeDocument/2006/relationships/ctrlProp" Target="../ctrlProps/ctrlProp8.xml"/><Relationship Id="rId9" Type="http://schemas.openxmlformats.org/officeDocument/2006/relationships/ctrlProp" Target="../ctrlProps/ctrlProp1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99933-E972-45E2-923D-78A5608CB9EB}">
  <sheetPr codeName="Sheet1">
    <tabColor rgb="FFFFFF66"/>
    <pageSetUpPr fitToPage="1"/>
  </sheetPr>
  <dimension ref="B1:BR88"/>
  <sheetViews>
    <sheetView tabSelected="1" zoomScale="40" zoomScaleNormal="40" zoomScaleSheetLayoutView="55" workbookViewId="0">
      <selection activeCell="BL5" sqref="BL5"/>
    </sheetView>
  </sheetViews>
  <sheetFormatPr defaultRowHeight="16.5"/>
  <cols>
    <col min="1" max="1" width="2.28515625" style="9" customWidth="1"/>
    <col min="2" max="2" width="6.7109375" style="1" customWidth="1"/>
    <col min="3" max="15" width="6.7109375" style="9" customWidth="1"/>
    <col min="16" max="16" width="5.5703125" style="9" customWidth="1"/>
    <col min="17" max="22" width="6.85546875" style="9" customWidth="1"/>
    <col min="23" max="23" width="7.85546875" style="9" customWidth="1"/>
    <col min="24" max="24" width="4.42578125" style="9" customWidth="1"/>
    <col min="25" max="25" width="7.85546875" style="9" customWidth="1"/>
    <col min="26" max="26" width="4.42578125" style="9" customWidth="1"/>
    <col min="27" max="27" width="8.140625" style="9" customWidth="1"/>
    <col min="28" max="30" width="6.7109375" style="9" customWidth="1"/>
    <col min="31" max="32" width="5.28515625" style="9" customWidth="1"/>
    <col min="33" max="35" width="6.7109375" style="9" customWidth="1"/>
    <col min="36" max="36" width="5.28515625" style="9" customWidth="1"/>
    <col min="37" max="38" width="7.5703125" style="9" customWidth="1"/>
    <col min="39" max="39" width="5.28515625" style="9" customWidth="1"/>
    <col min="40" max="40" width="13.85546875" style="9" customWidth="1"/>
    <col min="41" max="41" width="4.42578125" style="9" customWidth="1"/>
    <col min="42" max="42" width="5.5703125" style="9" customWidth="1"/>
    <col min="43" max="43" width="4.140625" style="9" customWidth="1"/>
    <col min="44" max="44" width="7.28515625" style="9" customWidth="1"/>
    <col min="45" max="47" width="5.5703125" style="9" customWidth="1"/>
    <col min="48" max="60" width="6.28515625" style="9" customWidth="1"/>
    <col min="61" max="64" width="5.28515625" style="9" customWidth="1"/>
    <col min="65" max="65" width="3.42578125" style="9" customWidth="1"/>
    <col min="66" max="16384" width="9.140625" style="9"/>
  </cols>
  <sheetData>
    <row r="1" spans="2:70" s="3" customFormat="1" ht="23.25" customHeight="1">
      <c r="B1" s="1"/>
      <c r="C1" s="232"/>
      <c r="D1" s="232"/>
      <c r="E1" s="232"/>
      <c r="F1" s="232"/>
      <c r="G1" s="232"/>
      <c r="H1" s="250" t="str">
        <f>IF(G8="","※ 事業者名が入力されていません","")</f>
        <v>※ 事業者名が入力されていません</v>
      </c>
      <c r="I1" s="250"/>
      <c r="J1" s="250"/>
      <c r="K1" s="250"/>
      <c r="L1" s="250"/>
      <c r="M1" s="250"/>
      <c r="N1" s="250"/>
      <c r="O1" s="232"/>
      <c r="P1" s="586" t="s">
        <v>220</v>
      </c>
      <c r="Q1" s="586"/>
      <c r="R1" s="586"/>
      <c r="S1" s="586"/>
      <c r="T1" s="586"/>
      <c r="U1" s="586"/>
      <c r="V1" s="586"/>
      <c r="W1" s="586"/>
      <c r="X1" s="586"/>
      <c r="Y1" s="586"/>
      <c r="Z1" s="586"/>
      <c r="AA1" s="586"/>
      <c r="AB1" s="586"/>
      <c r="AC1" s="586"/>
      <c r="AD1" s="586"/>
      <c r="AE1" s="586"/>
      <c r="AF1" s="586"/>
      <c r="AG1" s="586"/>
      <c r="AH1" s="586"/>
      <c r="AI1" s="586"/>
      <c r="AJ1" s="586"/>
      <c r="AK1" s="236"/>
      <c r="AL1" s="236"/>
      <c r="AM1" s="236"/>
      <c r="AN1" s="251" t="str">
        <f>IF(AN9="","※ 担当者名が入力されていません","")</f>
        <v>※ 担当者名が入力されていません</v>
      </c>
      <c r="AO1" s="251"/>
      <c r="AP1" s="251"/>
      <c r="AQ1" s="251"/>
      <c r="AR1" s="251"/>
      <c r="AS1" s="251"/>
      <c r="AT1" s="251"/>
      <c r="AU1" s="236"/>
      <c r="AV1" s="236"/>
      <c r="AW1" s="236"/>
      <c r="AX1" s="232"/>
      <c r="AY1" s="2"/>
      <c r="AZ1" s="119"/>
      <c r="BA1" s="119"/>
      <c r="BB1" s="231" t="str">
        <f>IF(BA2="","※ 記入日が未入力","")</f>
        <v>※ 記入日が未入力</v>
      </c>
      <c r="BC1" s="2"/>
      <c r="BE1" s="2"/>
      <c r="BF1" s="2"/>
      <c r="BG1" s="2"/>
      <c r="BH1" s="4"/>
    </row>
    <row r="2" spans="2:70" s="7" customFormat="1" ht="25.5" customHeight="1" thickBot="1">
      <c r="B2" s="207" t="s">
        <v>55</v>
      </c>
      <c r="C2" s="79"/>
      <c r="D2" s="79"/>
      <c r="E2" s="79"/>
      <c r="F2" s="79"/>
      <c r="G2" s="79"/>
      <c r="H2" s="79"/>
      <c r="I2" s="79"/>
      <c r="J2" s="5"/>
      <c r="K2" s="5"/>
      <c r="L2" s="5"/>
      <c r="M2" s="5"/>
      <c r="N2" s="5"/>
      <c r="O2" s="6"/>
      <c r="P2" s="587"/>
      <c r="Q2" s="587"/>
      <c r="R2" s="587"/>
      <c r="S2" s="587"/>
      <c r="T2" s="587"/>
      <c r="U2" s="587"/>
      <c r="V2" s="587"/>
      <c r="W2" s="587"/>
      <c r="X2" s="587"/>
      <c r="Y2" s="587"/>
      <c r="Z2" s="587"/>
      <c r="AA2" s="587"/>
      <c r="AB2" s="587"/>
      <c r="AC2" s="587"/>
      <c r="AD2" s="587"/>
      <c r="AE2" s="587"/>
      <c r="AF2" s="587"/>
      <c r="AG2" s="587"/>
      <c r="AH2" s="587"/>
      <c r="AI2" s="587"/>
      <c r="AJ2" s="587"/>
      <c r="AK2" s="5"/>
      <c r="AL2" s="5"/>
      <c r="AM2" s="5"/>
      <c r="AN2" s="237" t="str">
        <f>IF(F16="新 規",IF(AN3="","※推薦理由が未入力です",""),"")</f>
        <v>※推薦理由が未入力です</v>
      </c>
      <c r="AU2" s="5"/>
      <c r="AW2" s="5"/>
      <c r="AX2" s="5"/>
      <c r="AY2" s="5" t="s">
        <v>90</v>
      </c>
      <c r="AZ2" s="5"/>
      <c r="BA2" s="503"/>
      <c r="BB2" s="503"/>
      <c r="BC2" s="503"/>
      <c r="BD2" s="503"/>
      <c r="BE2" s="503"/>
      <c r="BF2" s="503"/>
      <c r="BG2" s="87" t="s">
        <v>80</v>
      </c>
      <c r="BH2" s="8"/>
    </row>
    <row r="3" spans="2:70" s="201" customFormat="1" ht="21.75" customHeight="1">
      <c r="B3" s="504" t="s">
        <v>68</v>
      </c>
      <c r="C3" s="507" t="s">
        <v>116</v>
      </c>
      <c r="D3" s="329"/>
      <c r="E3" s="329"/>
      <c r="F3" s="508"/>
      <c r="G3" s="511"/>
      <c r="H3" s="511"/>
      <c r="I3" s="511"/>
      <c r="J3" s="511"/>
      <c r="K3" s="511"/>
      <c r="L3" s="511"/>
      <c r="M3" s="511"/>
      <c r="N3" s="511"/>
      <c r="O3" s="511"/>
      <c r="P3" s="511"/>
      <c r="Q3" s="511"/>
      <c r="R3" s="511"/>
      <c r="S3" s="512"/>
      <c r="T3" s="517" t="s">
        <v>198</v>
      </c>
      <c r="U3" s="518"/>
      <c r="V3" s="518"/>
      <c r="W3" s="518"/>
      <c r="X3" s="519"/>
      <c r="Y3" s="523"/>
      <c r="Z3" s="524"/>
      <c r="AA3" s="524"/>
      <c r="AB3" s="524"/>
      <c r="AC3" s="524"/>
      <c r="AD3" s="524"/>
      <c r="AE3" s="524"/>
      <c r="AF3" s="524"/>
      <c r="AG3" s="524"/>
      <c r="AH3" s="524"/>
      <c r="AI3" s="525"/>
      <c r="AJ3" s="529" t="s">
        <v>197</v>
      </c>
      <c r="AK3" s="530"/>
      <c r="AL3" s="530"/>
      <c r="AM3" s="530"/>
      <c r="AN3" s="535"/>
      <c r="AO3" s="536"/>
      <c r="AP3" s="536"/>
      <c r="AQ3" s="536"/>
      <c r="AR3" s="536"/>
      <c r="AS3" s="536"/>
      <c r="AT3" s="536"/>
      <c r="AU3" s="536"/>
      <c r="AV3" s="536"/>
      <c r="AW3" s="536"/>
      <c r="AX3" s="536"/>
      <c r="AY3" s="536"/>
      <c r="AZ3" s="536"/>
      <c r="BA3" s="536"/>
      <c r="BB3" s="536"/>
      <c r="BC3" s="536"/>
      <c r="BD3" s="536"/>
      <c r="BE3" s="536"/>
      <c r="BF3" s="536"/>
      <c r="BG3" s="537"/>
    </row>
    <row r="4" spans="2:70" s="201" customFormat="1" ht="21.75" customHeight="1">
      <c r="B4" s="505"/>
      <c r="C4" s="509"/>
      <c r="D4" s="330"/>
      <c r="E4" s="330"/>
      <c r="F4" s="510"/>
      <c r="G4" s="513"/>
      <c r="H4" s="513"/>
      <c r="I4" s="513"/>
      <c r="J4" s="513"/>
      <c r="K4" s="513"/>
      <c r="L4" s="513"/>
      <c r="M4" s="513"/>
      <c r="N4" s="513"/>
      <c r="O4" s="513"/>
      <c r="P4" s="513"/>
      <c r="Q4" s="513"/>
      <c r="R4" s="513"/>
      <c r="S4" s="514"/>
      <c r="T4" s="520"/>
      <c r="U4" s="521"/>
      <c r="V4" s="521"/>
      <c r="W4" s="521"/>
      <c r="X4" s="522"/>
      <c r="Y4" s="526"/>
      <c r="Z4" s="527"/>
      <c r="AA4" s="527"/>
      <c r="AB4" s="527"/>
      <c r="AC4" s="527"/>
      <c r="AD4" s="527"/>
      <c r="AE4" s="527"/>
      <c r="AF4" s="527"/>
      <c r="AG4" s="527"/>
      <c r="AH4" s="527"/>
      <c r="AI4" s="528"/>
      <c r="AJ4" s="531"/>
      <c r="AK4" s="532"/>
      <c r="AL4" s="532"/>
      <c r="AM4" s="532"/>
      <c r="AN4" s="538"/>
      <c r="AO4" s="539"/>
      <c r="AP4" s="539"/>
      <c r="AQ4" s="539"/>
      <c r="AR4" s="539"/>
      <c r="AS4" s="539"/>
      <c r="AT4" s="539"/>
      <c r="AU4" s="539"/>
      <c r="AV4" s="539"/>
      <c r="AW4" s="539"/>
      <c r="AX4" s="539"/>
      <c r="AY4" s="539"/>
      <c r="AZ4" s="539"/>
      <c r="BA4" s="539"/>
      <c r="BB4" s="539"/>
      <c r="BC4" s="539"/>
      <c r="BD4" s="539"/>
      <c r="BE4" s="539"/>
      <c r="BF4" s="539"/>
      <c r="BG4" s="540"/>
    </row>
    <row r="5" spans="2:70" s="201" customFormat="1" ht="21.75" customHeight="1">
      <c r="B5" s="505"/>
      <c r="C5" s="509"/>
      <c r="D5" s="330"/>
      <c r="E5" s="330"/>
      <c r="F5" s="510"/>
      <c r="G5" s="513"/>
      <c r="H5" s="513"/>
      <c r="I5" s="513"/>
      <c r="J5" s="513"/>
      <c r="K5" s="513"/>
      <c r="L5" s="513"/>
      <c r="M5" s="513"/>
      <c r="N5" s="513"/>
      <c r="O5" s="513"/>
      <c r="P5" s="513"/>
      <c r="Q5" s="513"/>
      <c r="R5" s="513"/>
      <c r="S5" s="514"/>
      <c r="T5" s="544" t="s">
        <v>199</v>
      </c>
      <c r="U5" s="545"/>
      <c r="V5" s="545"/>
      <c r="W5" s="545"/>
      <c r="X5" s="546"/>
      <c r="Y5" s="550"/>
      <c r="Z5" s="551"/>
      <c r="AA5" s="551"/>
      <c r="AB5" s="551"/>
      <c r="AC5" s="551"/>
      <c r="AD5" s="551"/>
      <c r="AE5" s="551"/>
      <c r="AF5" s="551"/>
      <c r="AG5" s="551"/>
      <c r="AH5" s="551"/>
      <c r="AI5" s="552"/>
      <c r="AJ5" s="531"/>
      <c r="AK5" s="532"/>
      <c r="AL5" s="532"/>
      <c r="AM5" s="532"/>
      <c r="AN5" s="538"/>
      <c r="AO5" s="539"/>
      <c r="AP5" s="539"/>
      <c r="AQ5" s="539"/>
      <c r="AR5" s="539"/>
      <c r="AS5" s="539"/>
      <c r="AT5" s="539"/>
      <c r="AU5" s="539"/>
      <c r="AV5" s="539"/>
      <c r="AW5" s="539"/>
      <c r="AX5" s="539"/>
      <c r="AY5" s="539"/>
      <c r="AZ5" s="539"/>
      <c r="BA5" s="539"/>
      <c r="BB5" s="539"/>
      <c r="BC5" s="539"/>
      <c r="BD5" s="539"/>
      <c r="BE5" s="539"/>
      <c r="BF5" s="539"/>
      <c r="BG5" s="540"/>
      <c r="BL5" s="215"/>
      <c r="BM5" s="215"/>
      <c r="BN5" s="216"/>
      <c r="BO5" s="216"/>
      <c r="BP5" s="216"/>
      <c r="BQ5" s="216"/>
      <c r="BR5" s="216"/>
    </row>
    <row r="6" spans="2:70" s="201" customFormat="1" ht="21.75" customHeight="1" thickBot="1">
      <c r="B6" s="506"/>
      <c r="C6" s="509"/>
      <c r="D6" s="330"/>
      <c r="E6" s="330"/>
      <c r="F6" s="510"/>
      <c r="G6" s="515"/>
      <c r="H6" s="515"/>
      <c r="I6" s="515"/>
      <c r="J6" s="515"/>
      <c r="K6" s="515"/>
      <c r="L6" s="515"/>
      <c r="M6" s="515"/>
      <c r="N6" s="515"/>
      <c r="O6" s="515"/>
      <c r="P6" s="515"/>
      <c r="Q6" s="515"/>
      <c r="R6" s="515"/>
      <c r="S6" s="516"/>
      <c r="T6" s="547"/>
      <c r="U6" s="548"/>
      <c r="V6" s="548"/>
      <c r="W6" s="548"/>
      <c r="X6" s="549"/>
      <c r="Y6" s="553"/>
      <c r="Z6" s="554"/>
      <c r="AA6" s="554"/>
      <c r="AB6" s="554"/>
      <c r="AC6" s="554"/>
      <c r="AD6" s="554"/>
      <c r="AE6" s="554"/>
      <c r="AF6" s="554"/>
      <c r="AG6" s="554"/>
      <c r="AH6" s="554"/>
      <c r="AI6" s="555"/>
      <c r="AJ6" s="533"/>
      <c r="AK6" s="534"/>
      <c r="AL6" s="534"/>
      <c r="AM6" s="534"/>
      <c r="AN6" s="541"/>
      <c r="AO6" s="542"/>
      <c r="AP6" s="542"/>
      <c r="AQ6" s="542"/>
      <c r="AR6" s="542"/>
      <c r="AS6" s="542"/>
      <c r="AT6" s="542"/>
      <c r="AU6" s="542"/>
      <c r="AV6" s="542"/>
      <c r="AW6" s="542"/>
      <c r="AX6" s="542"/>
      <c r="AY6" s="542"/>
      <c r="AZ6" s="542"/>
      <c r="BA6" s="542"/>
      <c r="BB6" s="542"/>
      <c r="BC6" s="542"/>
      <c r="BD6" s="542"/>
      <c r="BE6" s="542"/>
      <c r="BF6" s="542"/>
      <c r="BG6" s="543"/>
      <c r="BL6" s="217"/>
      <c r="BM6" s="217"/>
      <c r="BN6" s="216"/>
      <c r="BO6" s="61"/>
      <c r="BP6" s="61"/>
      <c r="BQ6" s="54"/>
      <c r="BR6" s="54"/>
    </row>
    <row r="7" spans="2:70" s="201" customFormat="1" ht="36.75" customHeight="1">
      <c r="B7" s="556" t="s">
        <v>18</v>
      </c>
      <c r="C7" s="560" t="s">
        <v>209</v>
      </c>
      <c r="D7" s="561"/>
      <c r="E7" s="561"/>
      <c r="F7" s="562"/>
      <c r="G7" s="563"/>
      <c r="H7" s="564"/>
      <c r="I7" s="564"/>
      <c r="J7" s="564"/>
      <c r="K7" s="564"/>
      <c r="L7" s="564"/>
      <c r="M7" s="564"/>
      <c r="N7" s="564"/>
      <c r="O7" s="564"/>
      <c r="P7" s="564"/>
      <c r="Q7" s="564"/>
      <c r="R7" s="564"/>
      <c r="S7" s="565"/>
      <c r="T7" s="566" t="s">
        <v>106</v>
      </c>
      <c r="U7" s="567"/>
      <c r="V7" s="568"/>
      <c r="W7" s="569"/>
      <c r="X7" s="570"/>
      <c r="Y7" s="571"/>
      <c r="Z7" s="572" t="s">
        <v>107</v>
      </c>
      <c r="AA7" s="573"/>
      <c r="AB7" s="574"/>
      <c r="AC7" s="575"/>
      <c r="AD7" s="575"/>
      <c r="AE7" s="575"/>
      <c r="AF7" s="575"/>
      <c r="AG7" s="575"/>
      <c r="AH7" s="575"/>
      <c r="AI7" s="575"/>
      <c r="AJ7" s="575"/>
      <c r="AK7" s="575"/>
      <c r="AL7" s="575"/>
      <c r="AM7" s="575"/>
      <c r="AN7" s="575"/>
      <c r="AO7" s="575"/>
      <c r="AP7" s="575"/>
      <c r="AQ7" s="575"/>
      <c r="AR7" s="575"/>
      <c r="AS7" s="575"/>
      <c r="AT7" s="575"/>
      <c r="AU7" s="575"/>
      <c r="AV7" s="575"/>
      <c r="AW7" s="575"/>
      <c r="AX7" s="575"/>
      <c r="AY7" s="575"/>
      <c r="AZ7" s="576"/>
      <c r="BA7" s="484" t="s">
        <v>202</v>
      </c>
      <c r="BB7" s="485"/>
      <c r="BC7" s="290"/>
      <c r="BD7" s="444"/>
      <c r="BE7" s="444"/>
      <c r="BF7" s="444"/>
      <c r="BG7" s="445"/>
      <c r="BH7" s="581" t="str">
        <f>IF(F16="新 規",IF(BC7="","※実績が未入力です",""),"")</f>
        <v>※実績が未入力です</v>
      </c>
      <c r="BI7" s="202"/>
      <c r="BL7" s="218"/>
      <c r="BM7" s="219"/>
      <c r="BN7" s="216"/>
      <c r="BO7" s="220"/>
      <c r="BP7" s="220"/>
      <c r="BQ7" s="16"/>
      <c r="BR7" s="16"/>
    </row>
    <row r="8" spans="2:70" s="201" customFormat="1" ht="20.25" customHeight="1">
      <c r="B8" s="557"/>
      <c r="C8" s="424" t="s">
        <v>22</v>
      </c>
      <c r="D8" s="425"/>
      <c r="E8" s="425"/>
      <c r="F8" s="426"/>
      <c r="G8" s="430"/>
      <c r="H8" s="431"/>
      <c r="I8" s="431"/>
      <c r="J8" s="431"/>
      <c r="K8" s="431"/>
      <c r="L8" s="431"/>
      <c r="M8" s="431"/>
      <c r="N8" s="431"/>
      <c r="O8" s="431"/>
      <c r="P8" s="431"/>
      <c r="Q8" s="431"/>
      <c r="R8" s="431"/>
      <c r="S8" s="432"/>
      <c r="T8" s="464" t="s">
        <v>207</v>
      </c>
      <c r="U8" s="465"/>
      <c r="V8" s="465"/>
      <c r="W8" s="465"/>
      <c r="X8" s="468"/>
      <c r="Y8" s="469"/>
      <c r="Z8" s="469"/>
      <c r="AA8" s="469"/>
      <c r="AB8" s="469"/>
      <c r="AC8" s="469"/>
      <c r="AD8" s="469"/>
      <c r="AE8" s="469"/>
      <c r="AF8" s="469"/>
      <c r="AG8" s="469"/>
      <c r="AH8" s="470"/>
      <c r="AI8" s="474" t="s">
        <v>210</v>
      </c>
      <c r="AJ8" s="475"/>
      <c r="AK8" s="475"/>
      <c r="AL8" s="475"/>
      <c r="AM8" s="476"/>
      <c r="AN8" s="500"/>
      <c r="AO8" s="501"/>
      <c r="AP8" s="501"/>
      <c r="AQ8" s="501"/>
      <c r="AR8" s="501"/>
      <c r="AS8" s="501"/>
      <c r="AT8" s="501"/>
      <c r="AU8" s="501"/>
      <c r="AV8" s="501"/>
      <c r="AW8" s="501"/>
      <c r="AX8" s="501"/>
      <c r="AY8" s="501"/>
      <c r="AZ8" s="585"/>
      <c r="BA8" s="484"/>
      <c r="BB8" s="485"/>
      <c r="BC8" s="290"/>
      <c r="BD8" s="444"/>
      <c r="BE8" s="444"/>
      <c r="BF8" s="444"/>
      <c r="BG8" s="445"/>
      <c r="BH8" s="581"/>
      <c r="BI8" s="202"/>
    </row>
    <row r="9" spans="2:70" s="201" customFormat="1" ht="35.25" customHeight="1">
      <c r="B9" s="557"/>
      <c r="C9" s="427"/>
      <c r="D9" s="428"/>
      <c r="E9" s="428"/>
      <c r="F9" s="429"/>
      <c r="G9" s="433"/>
      <c r="H9" s="434"/>
      <c r="I9" s="434"/>
      <c r="J9" s="434"/>
      <c r="K9" s="434"/>
      <c r="L9" s="434"/>
      <c r="M9" s="434"/>
      <c r="N9" s="434"/>
      <c r="O9" s="434"/>
      <c r="P9" s="434"/>
      <c r="Q9" s="434"/>
      <c r="R9" s="434"/>
      <c r="S9" s="435"/>
      <c r="T9" s="466"/>
      <c r="U9" s="467"/>
      <c r="V9" s="467"/>
      <c r="W9" s="467"/>
      <c r="X9" s="471"/>
      <c r="Y9" s="472"/>
      <c r="Z9" s="472"/>
      <c r="AA9" s="472"/>
      <c r="AB9" s="472"/>
      <c r="AC9" s="472"/>
      <c r="AD9" s="472"/>
      <c r="AE9" s="472"/>
      <c r="AF9" s="472"/>
      <c r="AG9" s="472"/>
      <c r="AH9" s="473"/>
      <c r="AI9" s="584" t="s">
        <v>204</v>
      </c>
      <c r="AJ9" s="584"/>
      <c r="AK9" s="584"/>
      <c r="AL9" s="584"/>
      <c r="AM9" s="584"/>
      <c r="AN9" s="477"/>
      <c r="AO9" s="478"/>
      <c r="AP9" s="478"/>
      <c r="AQ9" s="478"/>
      <c r="AR9" s="478"/>
      <c r="AS9" s="478"/>
      <c r="AT9" s="478"/>
      <c r="AU9" s="478"/>
      <c r="AV9" s="478"/>
      <c r="AW9" s="478"/>
      <c r="AX9" s="478"/>
      <c r="AY9" s="478"/>
      <c r="AZ9" s="479"/>
      <c r="BA9" s="486"/>
      <c r="BB9" s="487"/>
      <c r="BC9" s="446"/>
      <c r="BD9" s="447"/>
      <c r="BE9" s="447"/>
      <c r="BF9" s="447"/>
      <c r="BG9" s="448"/>
      <c r="BH9" s="581"/>
      <c r="BI9" s="202"/>
    </row>
    <row r="10" spans="2:70" s="201" customFormat="1" ht="18" customHeight="1">
      <c r="B10" s="558"/>
      <c r="C10" s="461" t="s">
        <v>209</v>
      </c>
      <c r="D10" s="462"/>
      <c r="E10" s="462"/>
      <c r="F10" s="463"/>
      <c r="G10" s="500"/>
      <c r="H10" s="501"/>
      <c r="I10" s="501"/>
      <c r="J10" s="501"/>
      <c r="K10" s="501"/>
      <c r="L10" s="501"/>
      <c r="M10" s="501"/>
      <c r="N10" s="501"/>
      <c r="O10" s="501"/>
      <c r="P10" s="501"/>
      <c r="Q10" s="501"/>
      <c r="R10" s="501"/>
      <c r="S10" s="502"/>
      <c r="T10" s="396" t="s">
        <v>170</v>
      </c>
      <c r="U10" s="397"/>
      <c r="V10" s="397"/>
      <c r="W10" s="398"/>
      <c r="X10" s="292"/>
      <c r="Y10" s="270"/>
      <c r="Z10" s="270"/>
      <c r="AA10" s="270"/>
      <c r="AB10" s="270"/>
      <c r="AC10" s="270"/>
      <c r="AD10" s="270"/>
      <c r="AE10" s="270"/>
      <c r="AF10" s="270"/>
      <c r="AG10" s="270"/>
      <c r="AH10" s="271"/>
      <c r="AI10" s="489" t="s">
        <v>64</v>
      </c>
      <c r="AJ10" s="490"/>
      <c r="AK10" s="490"/>
      <c r="AL10" s="490"/>
      <c r="AM10" s="491"/>
      <c r="AN10" s="348"/>
      <c r="AO10" s="349"/>
      <c r="AP10" s="349"/>
      <c r="AQ10" s="349"/>
      <c r="AR10" s="349"/>
      <c r="AS10" s="349"/>
      <c r="AT10" s="349"/>
      <c r="AU10" s="349"/>
      <c r="AV10" s="349"/>
      <c r="AW10" s="349"/>
      <c r="AX10" s="489" t="s">
        <v>65</v>
      </c>
      <c r="AY10" s="491"/>
      <c r="AZ10" s="349"/>
      <c r="BA10" s="349"/>
      <c r="BB10" s="349"/>
      <c r="BC10" s="349"/>
      <c r="BD10" s="349"/>
      <c r="BE10" s="349"/>
      <c r="BF10" s="349"/>
      <c r="BG10" s="498"/>
      <c r="BH10" s="581"/>
      <c r="BI10" s="202"/>
    </row>
    <row r="11" spans="2:70" s="201" customFormat="1" ht="39" customHeight="1" thickBot="1">
      <c r="B11" s="558"/>
      <c r="C11" s="384" t="s">
        <v>203</v>
      </c>
      <c r="D11" s="385"/>
      <c r="E11" s="385"/>
      <c r="F11" s="386"/>
      <c r="G11" s="402"/>
      <c r="H11" s="403"/>
      <c r="I11" s="403"/>
      <c r="J11" s="403"/>
      <c r="K11" s="403"/>
      <c r="L11" s="403"/>
      <c r="M11" s="403"/>
      <c r="N11" s="403"/>
      <c r="O11" s="403"/>
      <c r="P11" s="403"/>
      <c r="Q11" s="403"/>
      <c r="R11" s="403"/>
      <c r="S11" s="404"/>
      <c r="T11" s="399"/>
      <c r="U11" s="400"/>
      <c r="V11" s="400"/>
      <c r="W11" s="401"/>
      <c r="X11" s="488"/>
      <c r="Y11" s="276"/>
      <c r="Z11" s="276"/>
      <c r="AA11" s="276"/>
      <c r="AB11" s="276"/>
      <c r="AC11" s="276"/>
      <c r="AD11" s="276"/>
      <c r="AE11" s="276"/>
      <c r="AF11" s="276"/>
      <c r="AG11" s="276"/>
      <c r="AH11" s="277"/>
      <c r="AI11" s="492"/>
      <c r="AJ11" s="493"/>
      <c r="AK11" s="493"/>
      <c r="AL11" s="493"/>
      <c r="AM11" s="494"/>
      <c r="AN11" s="495"/>
      <c r="AO11" s="364"/>
      <c r="AP11" s="364"/>
      <c r="AQ11" s="364"/>
      <c r="AR11" s="364"/>
      <c r="AS11" s="364"/>
      <c r="AT11" s="364"/>
      <c r="AU11" s="364"/>
      <c r="AV11" s="364"/>
      <c r="AW11" s="364"/>
      <c r="AX11" s="496"/>
      <c r="AY11" s="497"/>
      <c r="AZ11" s="364"/>
      <c r="BA11" s="364"/>
      <c r="BB11" s="366"/>
      <c r="BC11" s="366"/>
      <c r="BD11" s="366"/>
      <c r="BE11" s="366"/>
      <c r="BF11" s="366"/>
      <c r="BG11" s="499"/>
      <c r="BH11" s="581"/>
      <c r="BI11" s="202"/>
    </row>
    <row r="12" spans="2:70" s="201" customFormat="1" ht="42" customHeight="1">
      <c r="B12" s="558"/>
      <c r="C12" s="436" t="s">
        <v>21</v>
      </c>
      <c r="D12" s="258"/>
      <c r="E12" s="258"/>
      <c r="F12" s="437"/>
      <c r="G12" s="441" t="s">
        <v>20</v>
      </c>
      <c r="H12" s="442"/>
      <c r="I12" s="442"/>
      <c r="J12" s="443"/>
      <c r="K12" s="412"/>
      <c r="L12" s="413"/>
      <c r="M12" s="413"/>
      <c r="N12" s="413"/>
      <c r="O12" s="413"/>
      <c r="P12" s="413"/>
      <c r="Q12" s="413"/>
      <c r="R12" s="413"/>
      <c r="S12" s="414"/>
      <c r="T12" s="255" t="s">
        <v>35</v>
      </c>
      <c r="U12" s="256"/>
      <c r="V12" s="256"/>
      <c r="W12" s="257"/>
      <c r="X12" s="408"/>
      <c r="Y12" s="409"/>
      <c r="Z12" s="409"/>
      <c r="AA12" s="409"/>
      <c r="AB12" s="409"/>
      <c r="AC12" s="409"/>
      <c r="AD12" s="409"/>
      <c r="AE12" s="409"/>
      <c r="AF12" s="409"/>
      <c r="AG12" s="582" t="str">
        <f>IF(X12=AB47,1,IF(X12=AB48,2,""))</f>
        <v/>
      </c>
      <c r="AH12" s="583"/>
      <c r="AI12" s="452" t="s">
        <v>206</v>
      </c>
      <c r="AJ12" s="453"/>
      <c r="AK12" s="453"/>
      <c r="AL12" s="453"/>
      <c r="AM12" s="454"/>
      <c r="AN12" s="405"/>
      <c r="AO12" s="406"/>
      <c r="AP12" s="406"/>
      <c r="AQ12" s="406"/>
      <c r="AR12" s="406"/>
      <c r="AS12" s="406"/>
      <c r="AT12" s="406"/>
      <c r="AU12" s="406"/>
      <c r="AV12" s="406"/>
      <c r="AW12" s="406"/>
      <c r="AX12" s="406"/>
      <c r="AY12" s="406"/>
      <c r="AZ12" s="406"/>
      <c r="BA12" s="407"/>
      <c r="BB12" s="255" t="s">
        <v>126</v>
      </c>
      <c r="BC12" s="256"/>
      <c r="BD12" s="256"/>
      <c r="BE12" s="256"/>
      <c r="BF12" s="256"/>
      <c r="BG12" s="580"/>
      <c r="BH12" s="581"/>
      <c r="BI12" s="203"/>
    </row>
    <row r="13" spans="2:70" s="201" customFormat="1" ht="41.25" customHeight="1" thickBot="1">
      <c r="B13" s="559"/>
      <c r="C13" s="438"/>
      <c r="D13" s="439"/>
      <c r="E13" s="439"/>
      <c r="F13" s="440"/>
      <c r="G13" s="449" t="s">
        <v>19</v>
      </c>
      <c r="H13" s="450"/>
      <c r="I13" s="450"/>
      <c r="J13" s="451"/>
      <c r="K13" s="415"/>
      <c r="L13" s="416"/>
      <c r="M13" s="416"/>
      <c r="N13" s="416"/>
      <c r="O13" s="416"/>
      <c r="P13" s="416"/>
      <c r="Q13" s="416"/>
      <c r="R13" s="416"/>
      <c r="S13" s="417"/>
      <c r="T13" s="421" t="s">
        <v>1</v>
      </c>
      <c r="U13" s="422"/>
      <c r="V13" s="422"/>
      <c r="W13" s="423"/>
      <c r="X13" s="418"/>
      <c r="Y13" s="419"/>
      <c r="Z13" s="419"/>
      <c r="AA13" s="419"/>
      <c r="AB13" s="419"/>
      <c r="AC13" s="419"/>
      <c r="AD13" s="419"/>
      <c r="AE13" s="419"/>
      <c r="AF13" s="419"/>
      <c r="AG13" s="419"/>
      <c r="AH13" s="420"/>
      <c r="AI13" s="480" t="s">
        <v>205</v>
      </c>
      <c r="AJ13" s="422"/>
      <c r="AK13" s="422"/>
      <c r="AL13" s="422"/>
      <c r="AM13" s="423"/>
      <c r="AN13" s="481"/>
      <c r="AO13" s="482"/>
      <c r="AP13" s="482"/>
      <c r="AQ13" s="482"/>
      <c r="AR13" s="482"/>
      <c r="AS13" s="482"/>
      <c r="AT13" s="482"/>
      <c r="AU13" s="482"/>
      <c r="AV13" s="482"/>
      <c r="AW13" s="482"/>
      <c r="AX13" s="482"/>
      <c r="AY13" s="482"/>
      <c r="AZ13" s="482"/>
      <c r="BA13" s="483"/>
      <c r="BB13" s="577"/>
      <c r="BC13" s="578"/>
      <c r="BD13" s="578"/>
      <c r="BE13" s="578"/>
      <c r="BF13" s="578"/>
      <c r="BG13" s="579"/>
      <c r="BH13" s="581"/>
    </row>
    <row r="14" spans="2:70" ht="14.25" customHeight="1" thickBot="1">
      <c r="B14" s="10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2"/>
      <c r="O14" s="13"/>
      <c r="P14" s="13"/>
      <c r="Q14" s="12"/>
      <c r="R14" s="11"/>
      <c r="S14" s="11"/>
      <c r="T14" s="11"/>
      <c r="U14" s="14"/>
      <c r="V14" s="14"/>
      <c r="W14" s="14"/>
      <c r="X14" s="14"/>
      <c r="Y14" s="14"/>
      <c r="Z14" s="14"/>
      <c r="AA14" s="14"/>
      <c r="AB14" s="14"/>
      <c r="AC14" s="14"/>
      <c r="AD14" s="211"/>
      <c r="AE14" s="211"/>
      <c r="AF14" s="211"/>
      <c r="AG14" s="211"/>
      <c r="AH14" s="211"/>
      <c r="AI14" s="211"/>
      <c r="AM14" s="14"/>
      <c r="AN14" s="11"/>
      <c r="AO14" s="11"/>
      <c r="AP14" s="11"/>
      <c r="AQ14" s="11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C14" s="212"/>
      <c r="BD14" s="212"/>
      <c r="BE14" s="212"/>
      <c r="BF14" s="212"/>
      <c r="BG14" s="212"/>
    </row>
    <row r="15" spans="2:70" ht="26.25" customHeight="1">
      <c r="B15" s="10"/>
      <c r="C15" s="387" t="s">
        <v>104</v>
      </c>
      <c r="D15" s="388"/>
      <c r="E15" s="389"/>
      <c r="F15" s="381" t="s">
        <v>109</v>
      </c>
      <c r="G15" s="382"/>
      <c r="H15" s="382"/>
      <c r="I15" s="382"/>
      <c r="J15" s="382"/>
      <c r="K15" s="382"/>
      <c r="L15" s="382"/>
      <c r="M15" s="383"/>
      <c r="N15" s="15"/>
      <c r="O15" s="233"/>
      <c r="P15" s="161"/>
      <c r="Q15" s="161"/>
      <c r="R15" s="161"/>
      <c r="S15" s="161"/>
      <c r="T15" s="161"/>
      <c r="U15" s="161"/>
      <c r="V15" s="161"/>
      <c r="W15" s="161"/>
      <c r="X15" s="161"/>
      <c r="Y15" s="161"/>
      <c r="Z15" s="161"/>
      <c r="AA15" s="161"/>
      <c r="AB15" s="210" t="str">
        <f>IF(F16="新 規",IF(X12="","※ 口座種類が未入力です",""),"")</f>
        <v>※ 口座種類が未入力です</v>
      </c>
      <c r="AC15" s="14"/>
      <c r="AE15" s="210"/>
      <c r="AF15" s="210"/>
      <c r="AG15" s="210"/>
      <c r="AH15" s="210"/>
      <c r="AI15" s="410" t="s">
        <v>219</v>
      </c>
      <c r="AJ15" s="221"/>
      <c r="AK15" s="221"/>
      <c r="AL15" s="221"/>
      <c r="AM15" s="222"/>
      <c r="AN15" s="223"/>
      <c r="AO15" s="224"/>
      <c r="AP15" s="225"/>
      <c r="AQ15" s="221"/>
      <c r="AR15" s="221"/>
      <c r="AS15" s="221"/>
      <c r="AT15" s="221"/>
      <c r="AU15" s="221"/>
      <c r="AV15" s="225"/>
      <c r="AW15" s="225"/>
      <c r="AX15" s="226"/>
      <c r="AY15" s="222"/>
      <c r="AZ15" s="227"/>
      <c r="BB15" s="588" t="str">
        <f>IF(F16="新 規",IF(BB13="","※ 事業規模が未入力です",""),"")</f>
        <v>※ 事業規模が未入力です</v>
      </c>
      <c r="BC15" s="588"/>
      <c r="BD15" s="588"/>
      <c r="BE15" s="588"/>
      <c r="BF15" s="588"/>
      <c r="BG15" s="588"/>
    </row>
    <row r="16" spans="2:70" ht="43.5" customHeight="1" thickBot="1">
      <c r="B16" s="10"/>
      <c r="C16" s="390"/>
      <c r="D16" s="391"/>
      <c r="E16" s="392"/>
      <c r="F16" s="393" t="s">
        <v>136</v>
      </c>
      <c r="G16" s="394"/>
      <c r="H16" s="394"/>
      <c r="I16" s="394"/>
      <c r="J16" s="394"/>
      <c r="K16" s="394"/>
      <c r="L16" s="394"/>
      <c r="M16" s="395"/>
      <c r="O16" s="161" t="s">
        <v>154</v>
      </c>
      <c r="P16" s="161"/>
      <c r="Q16" s="161"/>
      <c r="R16" s="161"/>
      <c r="S16" s="161"/>
      <c r="T16" s="161"/>
      <c r="U16" s="161"/>
      <c r="V16" s="161"/>
      <c r="W16" s="161"/>
      <c r="X16" s="161"/>
      <c r="Y16" s="161"/>
      <c r="Z16" s="161" t="s">
        <v>222</v>
      </c>
      <c r="AA16" s="161"/>
      <c r="AB16" s="14"/>
      <c r="AC16" s="14"/>
      <c r="AD16" s="103"/>
      <c r="AE16" s="103"/>
      <c r="AF16" s="103"/>
      <c r="AG16" s="103"/>
      <c r="AH16" s="103"/>
      <c r="AI16" s="411"/>
      <c r="AJ16" s="228"/>
      <c r="AK16" s="228"/>
      <c r="AL16" s="228"/>
      <c r="AM16" s="229"/>
      <c r="AN16" s="228"/>
      <c r="AO16" s="228"/>
      <c r="AP16" s="228"/>
      <c r="AQ16" s="228"/>
      <c r="AR16" s="228"/>
      <c r="AS16" s="228"/>
      <c r="AT16" s="228"/>
      <c r="AU16" s="228"/>
      <c r="AV16" s="228"/>
      <c r="AW16" s="228"/>
      <c r="AX16" s="228"/>
      <c r="AY16" s="229"/>
      <c r="AZ16" s="230"/>
    </row>
    <row r="17" spans="2:62" s="1" customFormat="1" ht="39" customHeight="1" thickBot="1">
      <c r="B17" s="19"/>
      <c r="D17" s="105"/>
      <c r="E17" s="160" t="s">
        <v>153</v>
      </c>
      <c r="F17" s="107"/>
      <c r="G17" s="107"/>
      <c r="H17" s="107"/>
      <c r="I17" s="107"/>
      <c r="J17" s="107"/>
      <c r="K17" s="107"/>
      <c r="L17" s="107"/>
      <c r="M17" s="107"/>
      <c r="N17" s="26"/>
      <c r="P17" s="46"/>
      <c r="R17" s="113"/>
      <c r="S17" s="114"/>
      <c r="T17" s="114"/>
      <c r="U17" s="79"/>
      <c r="V17" s="79"/>
      <c r="W17" s="79"/>
      <c r="X17" s="79"/>
      <c r="Y17" s="79"/>
      <c r="Z17" s="79"/>
      <c r="AA17" s="105"/>
      <c r="AB17" s="105"/>
      <c r="AC17" s="105"/>
      <c r="AD17" s="105"/>
      <c r="AG17" s="115"/>
      <c r="AH17" s="115"/>
      <c r="AI17" s="115"/>
      <c r="AJ17" s="115"/>
      <c r="AM17" s="116"/>
      <c r="AY17" s="105"/>
      <c r="AZ17" s="105"/>
      <c r="BA17" s="105"/>
      <c r="BB17" s="105"/>
      <c r="BC17" s="17"/>
      <c r="BD17" s="18"/>
      <c r="BE17" s="133" t="s">
        <v>102</v>
      </c>
      <c r="BF17" s="192"/>
      <c r="BG17" s="192"/>
      <c r="BH17" s="192"/>
      <c r="BI17" s="193"/>
    </row>
    <row r="18" spans="2:62" ht="35.25" customHeight="1">
      <c r="C18" s="455" t="s">
        <v>127</v>
      </c>
      <c r="D18" s="456"/>
      <c r="E18" s="456"/>
      <c r="F18" s="456"/>
      <c r="G18" s="456"/>
      <c r="H18" s="456"/>
      <c r="I18" s="456"/>
      <c r="J18" s="456"/>
      <c r="K18" s="456"/>
      <c r="L18" s="456"/>
      <c r="M18" s="456"/>
      <c r="N18" s="456"/>
      <c r="O18" s="456"/>
      <c r="P18" s="457"/>
      <c r="Q18" s="458" t="s">
        <v>118</v>
      </c>
      <c r="R18" s="459"/>
      <c r="S18" s="459"/>
      <c r="T18" s="459"/>
      <c r="U18" s="459"/>
      <c r="V18" s="459"/>
      <c r="W18" s="459"/>
      <c r="X18" s="460"/>
      <c r="Y18" s="120" t="s">
        <v>119</v>
      </c>
      <c r="Z18" s="88"/>
      <c r="AA18" s="88"/>
      <c r="AB18" s="88"/>
      <c r="AC18" s="88"/>
      <c r="AD18" s="89"/>
      <c r="AE18" s="120" t="s">
        <v>138</v>
      </c>
      <c r="AF18" s="88"/>
      <c r="AG18" s="88"/>
      <c r="AH18" s="88"/>
      <c r="AI18" s="88"/>
      <c r="AJ18" s="88"/>
      <c r="AK18" s="88"/>
      <c r="AL18" s="89"/>
      <c r="AM18" s="459" t="s">
        <v>125</v>
      </c>
      <c r="AN18" s="459"/>
      <c r="AO18" s="459"/>
      <c r="AP18" s="459"/>
      <c r="AQ18" s="459"/>
      <c r="AR18" s="459"/>
      <c r="AS18" s="459"/>
      <c r="AT18" s="459"/>
      <c r="AU18" s="459"/>
      <c r="AV18" s="459"/>
      <c r="AW18" s="459"/>
      <c r="AX18" s="459"/>
      <c r="AY18" s="459"/>
      <c r="AZ18" s="459"/>
      <c r="BA18" s="460"/>
      <c r="BB18" s="90"/>
      <c r="BC18" s="23"/>
      <c r="BD18" s="24"/>
      <c r="BE18" s="133" t="s">
        <v>100</v>
      </c>
      <c r="BF18" s="129"/>
      <c r="BG18" s="129"/>
      <c r="BH18" s="134"/>
      <c r="BI18" s="130"/>
    </row>
    <row r="19" spans="2:62" ht="41.25" customHeight="1">
      <c r="C19" s="370" t="s">
        <v>173</v>
      </c>
      <c r="D19" s="371"/>
      <c r="E19" s="371"/>
      <c r="F19" s="371"/>
      <c r="G19" s="371"/>
      <c r="H19" s="371"/>
      <c r="I19" s="371"/>
      <c r="J19" s="371"/>
      <c r="K19" s="371"/>
      <c r="L19" s="371"/>
      <c r="M19" s="371"/>
      <c r="N19" s="371"/>
      <c r="O19" s="371"/>
      <c r="P19" s="372"/>
      <c r="Q19" s="373" t="s">
        <v>174</v>
      </c>
      <c r="R19" s="374"/>
      <c r="S19" s="374"/>
      <c r="T19" s="374"/>
      <c r="U19" s="374"/>
      <c r="V19" s="374"/>
      <c r="W19" s="374"/>
      <c r="X19" s="375"/>
      <c r="Y19" s="370" t="s">
        <v>175</v>
      </c>
      <c r="Z19" s="371"/>
      <c r="AA19" s="371"/>
      <c r="AB19" s="371"/>
      <c r="AC19" s="371"/>
      <c r="AD19" s="372"/>
      <c r="AE19" s="209" t="s">
        <v>176</v>
      </c>
      <c r="AF19" s="29"/>
      <c r="AG19" s="29"/>
      <c r="AH19" s="30"/>
      <c r="AI19" s="29"/>
      <c r="AJ19" s="29"/>
      <c r="AK19" s="29"/>
      <c r="AL19" s="31"/>
      <c r="AM19" s="376" t="s">
        <v>177</v>
      </c>
      <c r="AN19" s="376"/>
      <c r="AO19" s="376"/>
      <c r="AP19" s="376"/>
      <c r="AQ19" s="376"/>
      <c r="AR19" s="377"/>
      <c r="AS19" s="378" t="s">
        <v>178</v>
      </c>
      <c r="AT19" s="379"/>
      <c r="AU19" s="379"/>
      <c r="AV19" s="379"/>
      <c r="AW19" s="379"/>
      <c r="AX19" s="379"/>
      <c r="AY19" s="379"/>
      <c r="AZ19" s="379"/>
      <c r="BA19" s="380"/>
      <c r="BB19" s="90"/>
      <c r="BC19" s="117"/>
      <c r="BD19" s="118"/>
      <c r="BE19" s="133" t="s">
        <v>103</v>
      </c>
      <c r="BF19" s="131"/>
      <c r="BG19" s="131"/>
      <c r="BH19" s="135"/>
      <c r="BI19" s="132"/>
    </row>
    <row r="20" spans="2:62" ht="29.25" customHeight="1">
      <c r="C20" s="91" t="s">
        <v>88</v>
      </c>
      <c r="D20" s="367" t="s">
        <v>114</v>
      </c>
      <c r="E20" s="368"/>
      <c r="F20" s="368"/>
      <c r="G20" s="368"/>
      <c r="H20" s="368"/>
      <c r="I20" s="369"/>
      <c r="J20" s="247" t="s">
        <v>108</v>
      </c>
      <c r="K20" s="248"/>
      <c r="L20" s="248"/>
      <c r="M20" s="248"/>
      <c r="N20" s="248"/>
      <c r="O20" s="249"/>
      <c r="P20" s="92"/>
      <c r="Q20" s="32"/>
      <c r="R20" s="348" t="s">
        <v>179</v>
      </c>
      <c r="S20" s="349"/>
      <c r="T20" s="349"/>
      <c r="U20" s="349"/>
      <c r="V20" s="350"/>
      <c r="W20" s="104"/>
      <c r="X20" s="33"/>
      <c r="Z20" s="354" t="s">
        <v>132</v>
      </c>
      <c r="AA20" s="355"/>
      <c r="AB20" s="355"/>
      <c r="AC20" s="356"/>
      <c r="AD20" s="158" t="b">
        <v>0</v>
      </c>
      <c r="AE20" s="363"/>
      <c r="AF20" s="617"/>
      <c r="AG20" s="617"/>
      <c r="AH20" s="617"/>
      <c r="AI20" s="617"/>
      <c r="AJ20" s="617"/>
      <c r="AK20" s="617"/>
      <c r="AL20" s="603"/>
      <c r="AN20" s="354" t="s">
        <v>134</v>
      </c>
      <c r="AO20" s="355"/>
      <c r="AP20" s="355"/>
      <c r="AQ20" s="111"/>
      <c r="AR20" s="159" t="b">
        <v>0</v>
      </c>
      <c r="AS20" s="495"/>
      <c r="AT20" s="364"/>
      <c r="AU20" s="364"/>
      <c r="AV20" s="364"/>
      <c r="AW20" s="364"/>
      <c r="AX20" s="364"/>
      <c r="AY20" s="364"/>
      <c r="AZ20" s="364"/>
      <c r="BA20" s="603"/>
      <c r="BB20" s="32"/>
      <c r="BG20" s="14"/>
    </row>
    <row r="21" spans="2:62" ht="29.25" customHeight="1">
      <c r="C21" s="32"/>
      <c r="D21" s="357" t="s">
        <v>105</v>
      </c>
      <c r="E21" s="358"/>
      <c r="F21" s="358"/>
      <c r="G21" s="358"/>
      <c r="H21" s="358"/>
      <c r="I21" s="359"/>
      <c r="J21" s="360" t="s">
        <v>105</v>
      </c>
      <c r="K21" s="361"/>
      <c r="L21" s="361"/>
      <c r="M21" s="361"/>
      <c r="N21" s="361"/>
      <c r="O21" s="362"/>
      <c r="P21" s="34"/>
      <c r="Q21" s="35"/>
      <c r="R21" s="351"/>
      <c r="S21" s="352"/>
      <c r="T21" s="352"/>
      <c r="U21" s="352"/>
      <c r="V21" s="353"/>
      <c r="X21" s="33"/>
      <c r="Y21" s="32"/>
      <c r="Z21" s="354" t="s">
        <v>133</v>
      </c>
      <c r="AA21" s="355"/>
      <c r="AB21" s="355"/>
      <c r="AC21" s="356"/>
      <c r="AD21" s="158" t="b">
        <v>0</v>
      </c>
      <c r="AE21" s="363"/>
      <c r="AF21" s="617"/>
      <c r="AG21" s="617"/>
      <c r="AH21" s="617"/>
      <c r="AI21" s="617"/>
      <c r="AJ21" s="617"/>
      <c r="AK21" s="617"/>
      <c r="AL21" s="603"/>
      <c r="AM21" s="14"/>
      <c r="AN21" s="354" t="s">
        <v>135</v>
      </c>
      <c r="AO21" s="355"/>
      <c r="AP21" s="355"/>
      <c r="AQ21" s="112"/>
      <c r="AR21" s="159" t="b">
        <v>0</v>
      </c>
      <c r="AS21" s="495"/>
      <c r="AT21" s="364"/>
      <c r="AU21" s="364"/>
      <c r="AV21" s="364"/>
      <c r="AW21" s="364"/>
      <c r="AX21" s="364"/>
      <c r="AY21" s="364"/>
      <c r="AZ21" s="364"/>
      <c r="BA21" s="603"/>
      <c r="BB21" s="32"/>
      <c r="BC21" s="14"/>
      <c r="BD21" s="14"/>
      <c r="BE21" s="14"/>
      <c r="BF21" s="14"/>
      <c r="BG21" s="14"/>
    </row>
    <row r="22" spans="2:62" ht="19.5" customHeight="1" thickBot="1">
      <c r="B22" s="19"/>
      <c r="C22" s="20"/>
      <c r="D22" s="21"/>
      <c r="E22" s="179" t="b">
        <v>1</v>
      </c>
      <c r="F22" s="162"/>
      <c r="G22" s="162"/>
      <c r="H22" s="162"/>
      <c r="I22" s="162"/>
      <c r="J22" s="162"/>
      <c r="K22" s="163" t="b">
        <v>1</v>
      </c>
      <c r="L22" s="36"/>
      <c r="M22" s="36"/>
      <c r="N22" s="27"/>
      <c r="O22" s="27"/>
      <c r="P22" s="37"/>
      <c r="Q22" s="38"/>
      <c r="R22" s="39"/>
      <c r="S22" s="164" t="b">
        <v>0</v>
      </c>
      <c r="T22" s="27"/>
      <c r="U22" s="40"/>
      <c r="V22" s="40"/>
      <c r="W22" s="40"/>
      <c r="X22" s="37"/>
      <c r="Y22" s="41"/>
      <c r="Z22" s="42"/>
      <c r="AA22" s="42"/>
      <c r="AB22" s="42"/>
      <c r="AC22" s="42"/>
      <c r="AD22" s="43"/>
      <c r="AE22" s="365"/>
      <c r="AF22" s="366"/>
      <c r="AG22" s="366"/>
      <c r="AH22" s="366"/>
      <c r="AI22" s="366"/>
      <c r="AJ22" s="366"/>
      <c r="AK22" s="366"/>
      <c r="AL22" s="499"/>
      <c r="AM22" s="28"/>
      <c r="AN22" s="28"/>
      <c r="AO22" s="28"/>
      <c r="AP22" s="28"/>
      <c r="AQ22" s="28"/>
      <c r="AR22" s="44"/>
      <c r="AS22" s="604"/>
      <c r="AT22" s="366"/>
      <c r="AU22" s="366"/>
      <c r="AV22" s="366"/>
      <c r="AW22" s="366"/>
      <c r="AX22" s="366"/>
      <c r="AY22" s="366"/>
      <c r="AZ22" s="366"/>
      <c r="BA22" s="499"/>
      <c r="BB22" s="32"/>
      <c r="BC22" s="14"/>
      <c r="BD22" s="14"/>
      <c r="BE22" s="14"/>
      <c r="BF22" s="14"/>
      <c r="BG22" s="14"/>
    </row>
    <row r="23" spans="2:62" s="110" customFormat="1" ht="19.5" customHeight="1">
      <c r="B23" s="109"/>
      <c r="C23" s="106"/>
      <c r="D23" s="106"/>
      <c r="E23" s="180" t="str">
        <f>IF(E22=TRUE,"了承","チェックしていません")</f>
        <v>了承</v>
      </c>
      <c r="F23" s="25"/>
      <c r="G23" s="25"/>
      <c r="H23" s="25"/>
      <c r="I23" s="25"/>
      <c r="J23" s="25"/>
      <c r="K23" s="108" t="str">
        <f>IF(K22=TRUE,"了承","チェックしていません")</f>
        <v>了承</v>
      </c>
      <c r="L23" s="25"/>
      <c r="M23" s="25"/>
      <c r="N23" s="46"/>
      <c r="P23" s="22"/>
      <c r="R23" s="108"/>
      <c r="S23" s="22" t="str">
        <f>IF(S22=TRUE,"了承","チェックしていません")</f>
        <v>チェックしていません</v>
      </c>
      <c r="T23" s="22"/>
      <c r="U23" s="22"/>
      <c r="V23" s="22"/>
      <c r="W23" s="22"/>
      <c r="X23" s="22"/>
      <c r="Y23" s="620">
        <f>IF(Z23="可能", 1, 0)</f>
        <v>0</v>
      </c>
      <c r="Z23" s="22" t="str">
        <f>IF(AND(AD20, AD21), "両方チェックされています", IF(AD20, "可能", IF(AD21, "不可", "チェックしていません")))</f>
        <v>チェックしていません</v>
      </c>
      <c r="AA23" s="108"/>
      <c r="AD23" s="108"/>
      <c r="AE23" s="108"/>
      <c r="AF23" s="94" t="str">
        <f>IF(AE20="","※ 希望販路先が未入力です","")</f>
        <v>※ 希望販路先が未入力です</v>
      </c>
      <c r="AG23" s="108"/>
      <c r="AH23" s="108"/>
      <c r="AI23" s="108"/>
      <c r="AJ23" s="108"/>
      <c r="AK23" s="108"/>
      <c r="AL23" s="108"/>
      <c r="AM23" s="620">
        <f>IF(AN23="可能", 1, 0)</f>
        <v>0</v>
      </c>
      <c r="AN23" s="181" t="str">
        <f>IF(AND(AR20, AR21), "両方チェックされています", IF(AR20, "可能", IF(AR21, "不可", "チェックしていません")))</f>
        <v>チェックしていません</v>
      </c>
      <c r="AY23" s="108"/>
      <c r="AZ23" s="108"/>
      <c r="BA23" s="108"/>
      <c r="BB23" s="108"/>
      <c r="BC23" s="108"/>
      <c r="BD23" s="108"/>
      <c r="BE23" s="108"/>
      <c r="BF23" s="108"/>
      <c r="BG23" s="108"/>
    </row>
    <row r="24" spans="2:62" ht="16.5" customHeight="1" thickBot="1">
      <c r="B24" s="10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4"/>
      <c r="P24" s="14"/>
      <c r="Q24" s="11"/>
      <c r="R24" s="11"/>
      <c r="U24" s="14"/>
      <c r="V24" s="14"/>
      <c r="W24" s="14"/>
      <c r="X24" s="14"/>
      <c r="Y24" s="14"/>
      <c r="Z2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45"/>
      <c r="AO24" s="11"/>
      <c r="AP24" s="11"/>
      <c r="AQ24" s="11"/>
      <c r="AR24" s="14"/>
      <c r="AS24" s="93"/>
      <c r="AT24" s="93"/>
      <c r="AU24" s="93"/>
      <c r="AV24" s="27"/>
      <c r="AW24" s="14"/>
      <c r="AX24" s="46" t="s">
        <v>89</v>
      </c>
      <c r="AY24" s="14"/>
      <c r="AZ24" s="14"/>
      <c r="BA24" s="14"/>
      <c r="BB24" s="14"/>
      <c r="BC24" s="14"/>
      <c r="BD24" s="14"/>
      <c r="BE24" s="14"/>
      <c r="BF24" s="14"/>
      <c r="BG24" s="14"/>
    </row>
    <row r="25" spans="2:62" s="47" customFormat="1" ht="37.5" customHeight="1">
      <c r="B25" s="252" t="s">
        <v>129</v>
      </c>
      <c r="C25" s="255" t="s">
        <v>57</v>
      </c>
      <c r="D25" s="256"/>
      <c r="E25" s="256"/>
      <c r="F25" s="256"/>
      <c r="G25" s="256"/>
      <c r="H25" s="257"/>
      <c r="I25" s="258" t="s">
        <v>56</v>
      </c>
      <c r="J25" s="258"/>
      <c r="K25" s="258"/>
      <c r="L25" s="258"/>
      <c r="M25" s="258"/>
      <c r="N25" s="258"/>
      <c r="O25" s="258"/>
      <c r="P25" s="258"/>
      <c r="Q25" s="259" t="s">
        <v>3</v>
      </c>
      <c r="R25" s="260"/>
      <c r="S25" s="261" t="s">
        <v>4</v>
      </c>
      <c r="T25" s="262"/>
      <c r="U25" s="261" t="s">
        <v>5</v>
      </c>
      <c r="V25" s="262"/>
      <c r="W25" s="259" t="s">
        <v>63</v>
      </c>
      <c r="X25" s="302"/>
      <c r="Y25" s="302"/>
      <c r="Z25" s="302"/>
      <c r="AA25" s="260"/>
      <c r="AB25" s="302" t="s">
        <v>171</v>
      </c>
      <c r="AC25" s="302"/>
      <c r="AD25" s="260"/>
      <c r="AE25" s="303" t="s">
        <v>87</v>
      </c>
      <c r="AF25" s="304"/>
      <c r="AG25" s="259" t="s">
        <v>195</v>
      </c>
      <c r="AH25" s="302"/>
      <c r="AI25" s="302"/>
      <c r="AJ25" s="260"/>
      <c r="AK25" s="302" t="s">
        <v>79</v>
      </c>
      <c r="AL25" s="302"/>
      <c r="AM25" s="260"/>
      <c r="AN25" s="342" t="s">
        <v>110</v>
      </c>
      <c r="AO25" s="343"/>
      <c r="AP25" s="259" t="s">
        <v>113</v>
      </c>
      <c r="AQ25" s="302"/>
      <c r="AR25" s="260"/>
      <c r="AS25" s="259" t="s">
        <v>115</v>
      </c>
      <c r="AT25" s="302"/>
      <c r="AU25" s="260"/>
      <c r="AV25" s="339" t="s">
        <v>112</v>
      </c>
      <c r="AW25" s="340"/>
      <c r="AX25" s="340"/>
      <c r="AY25" s="340"/>
      <c r="AZ25" s="340"/>
      <c r="BA25" s="340"/>
      <c r="BB25" s="340"/>
      <c r="BC25" s="340"/>
      <c r="BD25" s="340"/>
      <c r="BE25" s="340"/>
      <c r="BF25" s="340"/>
      <c r="BG25" s="340"/>
      <c r="BH25" s="341"/>
    </row>
    <row r="26" spans="2:62" ht="19.5" customHeight="1">
      <c r="B26" s="253"/>
      <c r="C26" s="269"/>
      <c r="D26" s="270"/>
      <c r="E26" s="270"/>
      <c r="F26" s="270"/>
      <c r="G26" s="270"/>
      <c r="H26" s="271"/>
      <c r="I26" s="278"/>
      <c r="J26" s="279"/>
      <c r="K26" s="279"/>
      <c r="L26" s="279"/>
      <c r="M26" s="279"/>
      <c r="N26" s="279"/>
      <c r="O26" s="279"/>
      <c r="P26" s="280"/>
      <c r="Q26" s="284"/>
      <c r="R26" s="285"/>
      <c r="S26" s="288"/>
      <c r="T26" s="289"/>
      <c r="U26" s="292"/>
      <c r="V26" s="271"/>
      <c r="W26" s="48" t="s">
        <v>60</v>
      </c>
      <c r="X26" s="49"/>
      <c r="Y26" s="49" t="s">
        <v>61</v>
      </c>
      <c r="Z26" s="49"/>
      <c r="AA26" s="50" t="s">
        <v>62</v>
      </c>
      <c r="AB26" s="294"/>
      <c r="AC26" s="294"/>
      <c r="AD26" s="295"/>
      <c r="AE26" s="298">
        <v>8</v>
      </c>
      <c r="AF26" s="299"/>
      <c r="AG26" s="263">
        <f>ROUNDDOWN(AB26*AE26/100+AB26,0)</f>
        <v>0</v>
      </c>
      <c r="AH26" s="264"/>
      <c r="AI26" s="264"/>
      <c r="AJ26" s="265"/>
      <c r="AK26" s="344"/>
      <c r="AL26" s="345"/>
      <c r="AM26" s="309" t="s">
        <v>51</v>
      </c>
      <c r="AN26" s="292"/>
      <c r="AO26" s="309" t="s">
        <v>51</v>
      </c>
      <c r="AP26" s="316"/>
      <c r="AQ26" s="317"/>
      <c r="AR26" s="318"/>
      <c r="AS26" s="316"/>
      <c r="AT26" s="317"/>
      <c r="AU26" s="318"/>
      <c r="AV26" s="205">
        <v>1</v>
      </c>
      <c r="AW26" s="205">
        <v>2</v>
      </c>
      <c r="AX26" s="205">
        <v>3</v>
      </c>
      <c r="AY26" s="205">
        <v>4</v>
      </c>
      <c r="AZ26" s="205">
        <v>5</v>
      </c>
      <c r="BA26" s="205">
        <v>6</v>
      </c>
      <c r="BB26" s="205">
        <v>7</v>
      </c>
      <c r="BC26" s="205">
        <v>8</v>
      </c>
      <c r="BD26" s="205">
        <v>9</v>
      </c>
      <c r="BE26" s="205">
        <v>10</v>
      </c>
      <c r="BF26" s="205">
        <v>11</v>
      </c>
      <c r="BG26" s="205">
        <v>12</v>
      </c>
      <c r="BH26" s="206">
        <v>13</v>
      </c>
    </row>
    <row r="27" spans="2:62" ht="45.75" customHeight="1" thickBot="1">
      <c r="B27" s="253"/>
      <c r="C27" s="272"/>
      <c r="D27" s="273"/>
      <c r="E27" s="273"/>
      <c r="F27" s="273"/>
      <c r="G27" s="273"/>
      <c r="H27" s="274"/>
      <c r="I27" s="281"/>
      <c r="J27" s="282"/>
      <c r="K27" s="282"/>
      <c r="L27" s="282"/>
      <c r="M27" s="282"/>
      <c r="N27" s="282"/>
      <c r="O27" s="282"/>
      <c r="P27" s="283"/>
      <c r="Q27" s="286"/>
      <c r="R27" s="287"/>
      <c r="S27" s="290"/>
      <c r="T27" s="291"/>
      <c r="U27" s="293"/>
      <c r="V27" s="274"/>
      <c r="W27" s="197"/>
      <c r="X27" s="198" t="s">
        <v>59</v>
      </c>
      <c r="Y27" s="199"/>
      <c r="Z27" s="198" t="s">
        <v>59</v>
      </c>
      <c r="AA27" s="200"/>
      <c r="AB27" s="296"/>
      <c r="AC27" s="296"/>
      <c r="AD27" s="297"/>
      <c r="AE27" s="300"/>
      <c r="AF27" s="301"/>
      <c r="AG27" s="266"/>
      <c r="AH27" s="267"/>
      <c r="AI27" s="267"/>
      <c r="AJ27" s="268"/>
      <c r="AK27" s="346"/>
      <c r="AL27" s="347"/>
      <c r="AM27" s="310"/>
      <c r="AN27" s="293"/>
      <c r="AO27" s="310"/>
      <c r="AP27" s="319"/>
      <c r="AQ27" s="320"/>
      <c r="AR27" s="321"/>
      <c r="AS27" s="319"/>
      <c r="AT27" s="320"/>
      <c r="AU27" s="321"/>
      <c r="AV27" s="95"/>
      <c r="AW27" s="95"/>
      <c r="AX27" s="95"/>
      <c r="AY27" s="95"/>
      <c r="AZ27" s="95"/>
      <c r="BA27" s="95"/>
      <c r="BB27" s="95"/>
      <c r="BC27" s="95"/>
      <c r="BD27" s="95"/>
      <c r="BE27" s="95"/>
      <c r="BF27" s="95"/>
      <c r="BG27" s="95"/>
      <c r="BH27" s="96"/>
    </row>
    <row r="28" spans="2:62" ht="42.75" customHeight="1" thickTop="1">
      <c r="B28" s="253"/>
      <c r="C28" s="272"/>
      <c r="D28" s="273"/>
      <c r="E28" s="273"/>
      <c r="F28" s="273"/>
      <c r="G28" s="273"/>
      <c r="H28" s="274"/>
      <c r="I28" s="311" t="s">
        <v>111</v>
      </c>
      <c r="J28" s="312"/>
      <c r="K28" s="312"/>
      <c r="L28" s="312"/>
      <c r="M28" s="312"/>
      <c r="N28" s="312"/>
      <c r="O28" s="312"/>
      <c r="P28" s="312"/>
      <c r="Q28" s="312"/>
      <c r="R28" s="312"/>
      <c r="S28" s="312"/>
      <c r="T28" s="313"/>
      <c r="U28" s="333" t="s">
        <v>128</v>
      </c>
      <c r="V28" s="334"/>
      <c r="W28" s="334"/>
      <c r="X28" s="334"/>
      <c r="Y28" s="334"/>
      <c r="Z28" s="334"/>
      <c r="AA28" s="334"/>
      <c r="AB28" s="334"/>
      <c r="AC28" s="334"/>
      <c r="AD28" s="334"/>
      <c r="AE28" s="334"/>
      <c r="AF28" s="335"/>
      <c r="AG28" s="333" t="s">
        <v>67</v>
      </c>
      <c r="AH28" s="334"/>
      <c r="AI28" s="334"/>
      <c r="AJ28" s="334"/>
      <c r="AK28" s="334"/>
      <c r="AL28" s="334"/>
      <c r="AM28" s="334"/>
      <c r="AN28" s="334"/>
      <c r="AO28" s="335"/>
      <c r="AP28" s="311" t="s">
        <v>58</v>
      </c>
      <c r="AQ28" s="312"/>
      <c r="AR28" s="312"/>
      <c r="AS28" s="312"/>
      <c r="AT28" s="312"/>
      <c r="AU28" s="313"/>
      <c r="AV28" s="336" t="s">
        <v>172</v>
      </c>
      <c r="AW28" s="337"/>
      <c r="AX28" s="337"/>
      <c r="AY28" s="337"/>
      <c r="AZ28" s="337"/>
      <c r="BA28" s="337"/>
      <c r="BB28" s="337"/>
      <c r="BC28" s="337"/>
      <c r="BD28" s="337"/>
      <c r="BE28" s="337"/>
      <c r="BF28" s="337"/>
      <c r="BG28" s="337"/>
      <c r="BH28" s="338"/>
      <c r="BI28" s="51"/>
      <c r="BJ28" s="51"/>
    </row>
    <row r="29" spans="2:62" ht="33.75" customHeight="1">
      <c r="B29" s="253"/>
      <c r="C29" s="272"/>
      <c r="D29" s="273"/>
      <c r="E29" s="273"/>
      <c r="F29" s="273"/>
      <c r="G29" s="273"/>
      <c r="H29" s="274"/>
      <c r="I29" s="305"/>
      <c r="J29" s="306"/>
      <c r="K29" s="306"/>
      <c r="L29" s="306"/>
      <c r="M29" s="306"/>
      <c r="N29" s="306"/>
      <c r="O29" s="306"/>
      <c r="P29" s="306"/>
      <c r="Q29" s="306"/>
      <c r="R29" s="306"/>
      <c r="S29" s="306"/>
      <c r="T29" s="306"/>
      <c r="U29" s="305"/>
      <c r="V29" s="306"/>
      <c r="W29" s="306"/>
      <c r="X29" s="306"/>
      <c r="Y29" s="306"/>
      <c r="Z29" s="306"/>
      <c r="AA29" s="306"/>
      <c r="AB29" s="306"/>
      <c r="AC29" s="306"/>
      <c r="AD29" s="306"/>
      <c r="AE29" s="306"/>
      <c r="AF29" s="314"/>
      <c r="AG29" s="305"/>
      <c r="AH29" s="306"/>
      <c r="AI29" s="306"/>
      <c r="AJ29" s="306"/>
      <c r="AK29" s="306"/>
      <c r="AL29" s="306"/>
      <c r="AM29" s="306"/>
      <c r="AN29" s="306"/>
      <c r="AO29" s="314"/>
      <c r="AP29" s="305"/>
      <c r="AQ29" s="306"/>
      <c r="AR29" s="306"/>
      <c r="AS29" s="306"/>
      <c r="AT29" s="306"/>
      <c r="AU29" s="314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3"/>
    </row>
    <row r="30" spans="2:62" ht="60" customHeight="1" thickBot="1">
      <c r="B30" s="254"/>
      <c r="C30" s="275"/>
      <c r="D30" s="276"/>
      <c r="E30" s="276"/>
      <c r="F30" s="276"/>
      <c r="G30" s="276"/>
      <c r="H30" s="277"/>
      <c r="I30" s="307"/>
      <c r="J30" s="308"/>
      <c r="K30" s="308"/>
      <c r="L30" s="308"/>
      <c r="M30" s="308"/>
      <c r="N30" s="308"/>
      <c r="O30" s="308"/>
      <c r="P30" s="308"/>
      <c r="Q30" s="308"/>
      <c r="R30" s="308"/>
      <c r="S30" s="308"/>
      <c r="T30" s="308"/>
      <c r="U30" s="307"/>
      <c r="V30" s="308"/>
      <c r="W30" s="308"/>
      <c r="X30" s="308"/>
      <c r="Y30" s="308"/>
      <c r="Z30" s="308"/>
      <c r="AA30" s="308"/>
      <c r="AB30" s="308"/>
      <c r="AC30" s="308"/>
      <c r="AD30" s="308"/>
      <c r="AE30" s="308"/>
      <c r="AF30" s="315"/>
      <c r="AG30" s="307"/>
      <c r="AH30" s="308"/>
      <c r="AI30" s="308"/>
      <c r="AJ30" s="308"/>
      <c r="AK30" s="308"/>
      <c r="AL30" s="308"/>
      <c r="AM30" s="308"/>
      <c r="AN30" s="308"/>
      <c r="AO30" s="315"/>
      <c r="AP30" s="307"/>
      <c r="AQ30" s="308"/>
      <c r="AR30" s="308"/>
      <c r="AS30" s="308"/>
      <c r="AT30" s="308"/>
      <c r="AU30" s="315"/>
      <c r="AV30" s="97" t="s">
        <v>50</v>
      </c>
      <c r="AW30" s="98" t="s">
        <v>43</v>
      </c>
      <c r="AX30" s="99" t="s">
        <v>44</v>
      </c>
      <c r="AY30" s="99" t="s">
        <v>45</v>
      </c>
      <c r="AZ30" s="99" t="s">
        <v>46</v>
      </c>
      <c r="BA30" s="99" t="s">
        <v>47</v>
      </c>
      <c r="BB30" s="99" t="s">
        <v>48</v>
      </c>
      <c r="BC30" s="100" t="s">
        <v>49</v>
      </c>
      <c r="BD30" s="100" t="s">
        <v>91</v>
      </c>
      <c r="BE30" s="242" t="s">
        <v>224</v>
      </c>
      <c r="BF30" s="101"/>
      <c r="BG30" s="101"/>
      <c r="BH30" s="102"/>
    </row>
    <row r="31" spans="2:62" s="47" customFormat="1" ht="37.5" customHeight="1">
      <c r="B31" s="252" t="s">
        <v>130</v>
      </c>
      <c r="C31" s="255" t="s">
        <v>57</v>
      </c>
      <c r="D31" s="256"/>
      <c r="E31" s="256"/>
      <c r="F31" s="256"/>
      <c r="G31" s="256"/>
      <c r="H31" s="257"/>
      <c r="I31" s="258" t="s">
        <v>56</v>
      </c>
      <c r="J31" s="258"/>
      <c r="K31" s="258"/>
      <c r="L31" s="258"/>
      <c r="M31" s="258"/>
      <c r="N31" s="258"/>
      <c r="O31" s="258"/>
      <c r="P31" s="258"/>
      <c r="Q31" s="259" t="s">
        <v>3</v>
      </c>
      <c r="R31" s="260"/>
      <c r="S31" s="261" t="s">
        <v>4</v>
      </c>
      <c r="T31" s="262"/>
      <c r="U31" s="261" t="s">
        <v>5</v>
      </c>
      <c r="V31" s="262"/>
      <c r="W31" s="259" t="s">
        <v>63</v>
      </c>
      <c r="X31" s="302"/>
      <c r="Y31" s="302"/>
      <c r="Z31" s="302"/>
      <c r="AA31" s="260"/>
      <c r="AB31" s="302" t="s">
        <v>171</v>
      </c>
      <c r="AC31" s="302"/>
      <c r="AD31" s="260"/>
      <c r="AE31" s="303" t="s">
        <v>87</v>
      </c>
      <c r="AF31" s="304"/>
      <c r="AG31" s="259" t="s">
        <v>195</v>
      </c>
      <c r="AH31" s="302"/>
      <c r="AI31" s="302"/>
      <c r="AJ31" s="260"/>
      <c r="AK31" s="302" t="s">
        <v>79</v>
      </c>
      <c r="AL31" s="302"/>
      <c r="AM31" s="260"/>
      <c r="AN31" s="342" t="s">
        <v>110</v>
      </c>
      <c r="AO31" s="343"/>
      <c r="AP31" s="259" t="s">
        <v>113</v>
      </c>
      <c r="AQ31" s="302"/>
      <c r="AR31" s="260"/>
      <c r="AS31" s="259" t="s">
        <v>115</v>
      </c>
      <c r="AT31" s="302"/>
      <c r="AU31" s="260"/>
      <c r="AV31" s="339" t="s">
        <v>112</v>
      </c>
      <c r="AW31" s="340"/>
      <c r="AX31" s="340"/>
      <c r="AY31" s="340"/>
      <c r="AZ31" s="340"/>
      <c r="BA31" s="340"/>
      <c r="BB31" s="340"/>
      <c r="BC31" s="340"/>
      <c r="BD31" s="340"/>
      <c r="BE31" s="340"/>
      <c r="BF31" s="340"/>
      <c r="BG31" s="340"/>
      <c r="BH31" s="341"/>
    </row>
    <row r="32" spans="2:62" ht="19.5" customHeight="1">
      <c r="B32" s="253"/>
      <c r="C32" s="269"/>
      <c r="D32" s="270"/>
      <c r="E32" s="270"/>
      <c r="F32" s="270"/>
      <c r="G32" s="270"/>
      <c r="H32" s="271"/>
      <c r="I32" s="278"/>
      <c r="J32" s="279"/>
      <c r="K32" s="279"/>
      <c r="L32" s="279"/>
      <c r="M32" s="279"/>
      <c r="N32" s="279"/>
      <c r="O32" s="279"/>
      <c r="P32" s="280"/>
      <c r="Q32" s="284"/>
      <c r="R32" s="285"/>
      <c r="S32" s="288"/>
      <c r="T32" s="289"/>
      <c r="U32" s="292"/>
      <c r="V32" s="271"/>
      <c r="W32" s="48" t="s">
        <v>60</v>
      </c>
      <c r="X32" s="49"/>
      <c r="Y32" s="49" t="s">
        <v>61</v>
      </c>
      <c r="Z32" s="49"/>
      <c r="AA32" s="50" t="s">
        <v>62</v>
      </c>
      <c r="AB32" s="294"/>
      <c r="AC32" s="294"/>
      <c r="AD32" s="295"/>
      <c r="AE32" s="298">
        <v>8</v>
      </c>
      <c r="AF32" s="299"/>
      <c r="AG32" s="263">
        <f>ROUNDDOWN(AB32*AE32/100+AB32,0)</f>
        <v>0</v>
      </c>
      <c r="AH32" s="264"/>
      <c r="AI32" s="264"/>
      <c r="AJ32" s="265"/>
      <c r="AK32" s="344"/>
      <c r="AL32" s="345"/>
      <c r="AM32" s="309" t="s">
        <v>51</v>
      </c>
      <c r="AN32" s="292"/>
      <c r="AO32" s="309" t="s">
        <v>51</v>
      </c>
      <c r="AP32" s="316"/>
      <c r="AQ32" s="317"/>
      <c r="AR32" s="318"/>
      <c r="AS32" s="316"/>
      <c r="AT32" s="317"/>
      <c r="AU32" s="318"/>
      <c r="AV32" s="205">
        <v>1</v>
      </c>
      <c r="AW32" s="205">
        <v>2</v>
      </c>
      <c r="AX32" s="205">
        <v>3</v>
      </c>
      <c r="AY32" s="205">
        <v>4</v>
      </c>
      <c r="AZ32" s="205">
        <v>5</v>
      </c>
      <c r="BA32" s="205">
        <v>6</v>
      </c>
      <c r="BB32" s="205">
        <v>7</v>
      </c>
      <c r="BC32" s="205">
        <v>8</v>
      </c>
      <c r="BD32" s="205">
        <v>9</v>
      </c>
      <c r="BE32" s="205">
        <v>10</v>
      </c>
      <c r="BF32" s="205">
        <v>11</v>
      </c>
      <c r="BG32" s="205">
        <v>12</v>
      </c>
      <c r="BH32" s="206">
        <v>13</v>
      </c>
    </row>
    <row r="33" spans="2:70" ht="45.75" customHeight="1" thickBot="1">
      <c r="B33" s="253"/>
      <c r="C33" s="272"/>
      <c r="D33" s="273"/>
      <c r="E33" s="273"/>
      <c r="F33" s="273"/>
      <c r="G33" s="273"/>
      <c r="H33" s="274"/>
      <c r="I33" s="281"/>
      <c r="J33" s="282"/>
      <c r="K33" s="282"/>
      <c r="L33" s="282"/>
      <c r="M33" s="282"/>
      <c r="N33" s="282"/>
      <c r="O33" s="282"/>
      <c r="P33" s="283"/>
      <c r="Q33" s="286"/>
      <c r="R33" s="287"/>
      <c r="S33" s="290"/>
      <c r="T33" s="291"/>
      <c r="U33" s="293"/>
      <c r="V33" s="274"/>
      <c r="W33" s="197"/>
      <c r="X33" s="198" t="s">
        <v>59</v>
      </c>
      <c r="Y33" s="199"/>
      <c r="Z33" s="198" t="s">
        <v>59</v>
      </c>
      <c r="AA33" s="200"/>
      <c r="AB33" s="296"/>
      <c r="AC33" s="296"/>
      <c r="AD33" s="297"/>
      <c r="AE33" s="300"/>
      <c r="AF33" s="301"/>
      <c r="AG33" s="266"/>
      <c r="AH33" s="267"/>
      <c r="AI33" s="267"/>
      <c r="AJ33" s="268"/>
      <c r="AK33" s="346"/>
      <c r="AL33" s="347"/>
      <c r="AM33" s="310"/>
      <c r="AN33" s="293"/>
      <c r="AO33" s="310"/>
      <c r="AP33" s="319"/>
      <c r="AQ33" s="320"/>
      <c r="AR33" s="321"/>
      <c r="AS33" s="319"/>
      <c r="AT33" s="320"/>
      <c r="AU33" s="321"/>
      <c r="AV33" s="95"/>
      <c r="AW33" s="95"/>
      <c r="AX33" s="95"/>
      <c r="AY33" s="95"/>
      <c r="AZ33" s="95"/>
      <c r="BA33" s="95"/>
      <c r="BB33" s="95"/>
      <c r="BC33" s="95"/>
      <c r="BD33" s="95"/>
      <c r="BE33" s="95"/>
      <c r="BF33" s="95"/>
      <c r="BG33" s="95"/>
      <c r="BH33" s="96"/>
    </row>
    <row r="34" spans="2:70" ht="42.75" customHeight="1" thickTop="1">
      <c r="B34" s="253"/>
      <c r="C34" s="272"/>
      <c r="D34" s="273"/>
      <c r="E34" s="273"/>
      <c r="F34" s="273"/>
      <c r="G34" s="273"/>
      <c r="H34" s="274"/>
      <c r="I34" s="311" t="s">
        <v>111</v>
      </c>
      <c r="J34" s="312"/>
      <c r="K34" s="312"/>
      <c r="L34" s="312"/>
      <c r="M34" s="312"/>
      <c r="N34" s="312"/>
      <c r="O34" s="312"/>
      <c r="P34" s="312"/>
      <c r="Q34" s="312"/>
      <c r="R34" s="312"/>
      <c r="S34" s="312"/>
      <c r="T34" s="313"/>
      <c r="U34" s="333" t="s">
        <v>128</v>
      </c>
      <c r="V34" s="334"/>
      <c r="W34" s="334"/>
      <c r="X34" s="334"/>
      <c r="Y34" s="334"/>
      <c r="Z34" s="334"/>
      <c r="AA34" s="334"/>
      <c r="AB34" s="334"/>
      <c r="AC34" s="334"/>
      <c r="AD34" s="334"/>
      <c r="AE34" s="334"/>
      <c r="AF34" s="335"/>
      <c r="AG34" s="333" t="s">
        <v>67</v>
      </c>
      <c r="AH34" s="334"/>
      <c r="AI34" s="334"/>
      <c r="AJ34" s="334"/>
      <c r="AK34" s="334"/>
      <c r="AL34" s="334"/>
      <c r="AM34" s="334"/>
      <c r="AN34" s="334"/>
      <c r="AO34" s="335"/>
      <c r="AP34" s="311" t="s">
        <v>58</v>
      </c>
      <c r="AQ34" s="312"/>
      <c r="AR34" s="312"/>
      <c r="AS34" s="312"/>
      <c r="AT34" s="312"/>
      <c r="AU34" s="313"/>
      <c r="AV34" s="336" t="s">
        <v>172</v>
      </c>
      <c r="AW34" s="337"/>
      <c r="AX34" s="337"/>
      <c r="AY34" s="337"/>
      <c r="AZ34" s="337"/>
      <c r="BA34" s="337"/>
      <c r="BB34" s="337"/>
      <c r="BC34" s="337"/>
      <c r="BD34" s="337"/>
      <c r="BE34" s="337"/>
      <c r="BF34" s="337"/>
      <c r="BG34" s="337"/>
      <c r="BH34" s="338"/>
      <c r="BI34" s="51"/>
      <c r="BJ34" s="51"/>
    </row>
    <row r="35" spans="2:70" ht="33.75" customHeight="1">
      <c r="B35" s="253"/>
      <c r="C35" s="272"/>
      <c r="D35" s="273"/>
      <c r="E35" s="273"/>
      <c r="F35" s="273"/>
      <c r="G35" s="273"/>
      <c r="H35" s="274"/>
      <c r="I35" s="305"/>
      <c r="J35" s="306"/>
      <c r="K35" s="306"/>
      <c r="L35" s="306"/>
      <c r="M35" s="306"/>
      <c r="N35" s="306"/>
      <c r="O35" s="306"/>
      <c r="P35" s="306"/>
      <c r="Q35" s="306"/>
      <c r="R35" s="306"/>
      <c r="S35" s="306"/>
      <c r="T35" s="306"/>
      <c r="U35" s="305"/>
      <c r="V35" s="306"/>
      <c r="W35" s="306"/>
      <c r="X35" s="306"/>
      <c r="Y35" s="306"/>
      <c r="Z35" s="306"/>
      <c r="AA35" s="306"/>
      <c r="AB35" s="306"/>
      <c r="AC35" s="306"/>
      <c r="AD35" s="306"/>
      <c r="AE35" s="306"/>
      <c r="AF35" s="314"/>
      <c r="AG35" s="305"/>
      <c r="AH35" s="306"/>
      <c r="AI35" s="306"/>
      <c r="AJ35" s="306"/>
      <c r="AK35" s="306"/>
      <c r="AL35" s="306"/>
      <c r="AM35" s="306"/>
      <c r="AN35" s="306"/>
      <c r="AO35" s="314"/>
      <c r="AP35" s="305"/>
      <c r="AQ35" s="306"/>
      <c r="AR35" s="306"/>
      <c r="AS35" s="306"/>
      <c r="AT35" s="306"/>
      <c r="AU35" s="314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3"/>
    </row>
    <row r="36" spans="2:70" ht="60" customHeight="1" thickBot="1">
      <c r="B36" s="254"/>
      <c r="C36" s="275"/>
      <c r="D36" s="276"/>
      <c r="E36" s="276"/>
      <c r="F36" s="276"/>
      <c r="G36" s="276"/>
      <c r="H36" s="277"/>
      <c r="I36" s="307"/>
      <c r="J36" s="308"/>
      <c r="K36" s="308"/>
      <c r="L36" s="308"/>
      <c r="M36" s="308"/>
      <c r="N36" s="308"/>
      <c r="O36" s="308"/>
      <c r="P36" s="308"/>
      <c r="Q36" s="308"/>
      <c r="R36" s="308"/>
      <c r="S36" s="308"/>
      <c r="T36" s="308"/>
      <c r="U36" s="307"/>
      <c r="V36" s="308"/>
      <c r="W36" s="308"/>
      <c r="X36" s="308"/>
      <c r="Y36" s="308"/>
      <c r="Z36" s="308"/>
      <c r="AA36" s="308"/>
      <c r="AB36" s="308"/>
      <c r="AC36" s="308"/>
      <c r="AD36" s="308"/>
      <c r="AE36" s="308"/>
      <c r="AF36" s="315"/>
      <c r="AG36" s="307"/>
      <c r="AH36" s="308"/>
      <c r="AI36" s="308"/>
      <c r="AJ36" s="308"/>
      <c r="AK36" s="308"/>
      <c r="AL36" s="308"/>
      <c r="AM36" s="308"/>
      <c r="AN36" s="308"/>
      <c r="AO36" s="315"/>
      <c r="AP36" s="307"/>
      <c r="AQ36" s="308"/>
      <c r="AR36" s="308"/>
      <c r="AS36" s="308"/>
      <c r="AT36" s="308"/>
      <c r="AU36" s="315"/>
      <c r="AV36" s="97" t="s">
        <v>50</v>
      </c>
      <c r="AW36" s="98" t="s">
        <v>43</v>
      </c>
      <c r="AX36" s="99" t="s">
        <v>44</v>
      </c>
      <c r="AY36" s="99" t="s">
        <v>45</v>
      </c>
      <c r="AZ36" s="99" t="s">
        <v>46</v>
      </c>
      <c r="BA36" s="99" t="s">
        <v>47</v>
      </c>
      <c r="BB36" s="99" t="s">
        <v>48</v>
      </c>
      <c r="BC36" s="100" t="s">
        <v>49</v>
      </c>
      <c r="BD36" s="100" t="s">
        <v>91</v>
      </c>
      <c r="BE36" s="242" t="s">
        <v>224</v>
      </c>
      <c r="BF36" s="101"/>
      <c r="BG36" s="101"/>
      <c r="BH36" s="102"/>
    </row>
    <row r="37" spans="2:70" s="47" customFormat="1" ht="37.5" customHeight="1">
      <c r="B37" s="252" t="s">
        <v>131</v>
      </c>
      <c r="C37" s="255" t="s">
        <v>57</v>
      </c>
      <c r="D37" s="256"/>
      <c r="E37" s="256"/>
      <c r="F37" s="256"/>
      <c r="G37" s="256"/>
      <c r="H37" s="257"/>
      <c r="I37" s="258" t="s">
        <v>56</v>
      </c>
      <c r="J37" s="258"/>
      <c r="K37" s="258"/>
      <c r="L37" s="258"/>
      <c r="M37" s="258"/>
      <c r="N37" s="258"/>
      <c r="O37" s="258"/>
      <c r="P37" s="258"/>
      <c r="Q37" s="259" t="s">
        <v>3</v>
      </c>
      <c r="R37" s="260"/>
      <c r="S37" s="261" t="s">
        <v>4</v>
      </c>
      <c r="T37" s="262"/>
      <c r="U37" s="261" t="s">
        <v>5</v>
      </c>
      <c r="V37" s="262"/>
      <c r="W37" s="259" t="s">
        <v>63</v>
      </c>
      <c r="X37" s="302"/>
      <c r="Y37" s="302"/>
      <c r="Z37" s="302"/>
      <c r="AA37" s="260"/>
      <c r="AB37" s="302" t="s">
        <v>171</v>
      </c>
      <c r="AC37" s="302"/>
      <c r="AD37" s="260"/>
      <c r="AE37" s="303" t="s">
        <v>87</v>
      </c>
      <c r="AF37" s="304"/>
      <c r="AG37" s="259" t="s">
        <v>195</v>
      </c>
      <c r="AH37" s="302"/>
      <c r="AI37" s="302"/>
      <c r="AJ37" s="260"/>
      <c r="AK37" s="302" t="s">
        <v>79</v>
      </c>
      <c r="AL37" s="302"/>
      <c r="AM37" s="260"/>
      <c r="AN37" s="342" t="s">
        <v>110</v>
      </c>
      <c r="AO37" s="343"/>
      <c r="AP37" s="259" t="s">
        <v>113</v>
      </c>
      <c r="AQ37" s="302"/>
      <c r="AR37" s="260"/>
      <c r="AS37" s="259" t="s">
        <v>115</v>
      </c>
      <c r="AT37" s="302"/>
      <c r="AU37" s="260"/>
      <c r="AV37" s="339" t="s">
        <v>112</v>
      </c>
      <c r="AW37" s="340"/>
      <c r="AX37" s="340"/>
      <c r="AY37" s="340"/>
      <c r="AZ37" s="340"/>
      <c r="BA37" s="340"/>
      <c r="BB37" s="340"/>
      <c r="BC37" s="340"/>
      <c r="BD37" s="340"/>
      <c r="BE37" s="340"/>
      <c r="BF37" s="340"/>
      <c r="BG37" s="340"/>
      <c r="BH37" s="341"/>
    </row>
    <row r="38" spans="2:70" ht="19.5" customHeight="1">
      <c r="B38" s="253"/>
      <c r="C38" s="269"/>
      <c r="D38" s="270"/>
      <c r="E38" s="270"/>
      <c r="F38" s="270"/>
      <c r="G38" s="270"/>
      <c r="H38" s="271"/>
      <c r="I38" s="278"/>
      <c r="J38" s="279"/>
      <c r="K38" s="279"/>
      <c r="L38" s="279"/>
      <c r="M38" s="279"/>
      <c r="N38" s="279"/>
      <c r="O38" s="279"/>
      <c r="P38" s="280"/>
      <c r="Q38" s="284"/>
      <c r="R38" s="285"/>
      <c r="S38" s="288"/>
      <c r="T38" s="289"/>
      <c r="U38" s="292"/>
      <c r="V38" s="271"/>
      <c r="W38" s="48" t="s">
        <v>60</v>
      </c>
      <c r="X38" s="49"/>
      <c r="Y38" s="49" t="s">
        <v>61</v>
      </c>
      <c r="Z38" s="49"/>
      <c r="AA38" s="50" t="s">
        <v>62</v>
      </c>
      <c r="AB38" s="294"/>
      <c r="AC38" s="294"/>
      <c r="AD38" s="295"/>
      <c r="AE38" s="298">
        <v>8</v>
      </c>
      <c r="AF38" s="299"/>
      <c r="AG38" s="263">
        <f>ROUNDDOWN(AB38*AE38/100+AB38,0)</f>
        <v>0</v>
      </c>
      <c r="AH38" s="264"/>
      <c r="AI38" s="264"/>
      <c r="AJ38" s="265"/>
      <c r="AK38" s="344"/>
      <c r="AL38" s="345"/>
      <c r="AM38" s="309" t="s">
        <v>51</v>
      </c>
      <c r="AN38" s="292"/>
      <c r="AO38" s="309" t="s">
        <v>51</v>
      </c>
      <c r="AP38" s="316"/>
      <c r="AQ38" s="317"/>
      <c r="AR38" s="318"/>
      <c r="AS38" s="316"/>
      <c r="AT38" s="317"/>
      <c r="AU38" s="318"/>
      <c r="AV38" s="205">
        <v>1</v>
      </c>
      <c r="AW38" s="205">
        <v>2</v>
      </c>
      <c r="AX38" s="205">
        <v>3</v>
      </c>
      <c r="AY38" s="205">
        <v>4</v>
      </c>
      <c r="AZ38" s="205">
        <v>5</v>
      </c>
      <c r="BA38" s="205">
        <v>6</v>
      </c>
      <c r="BB38" s="205">
        <v>7</v>
      </c>
      <c r="BC38" s="205">
        <v>8</v>
      </c>
      <c r="BD38" s="205">
        <v>9</v>
      </c>
      <c r="BE38" s="205">
        <v>10</v>
      </c>
      <c r="BF38" s="205">
        <v>11</v>
      </c>
      <c r="BG38" s="205">
        <v>12</v>
      </c>
      <c r="BH38" s="206">
        <v>13</v>
      </c>
    </row>
    <row r="39" spans="2:70" ht="45.75" customHeight="1" thickBot="1">
      <c r="B39" s="253"/>
      <c r="C39" s="272"/>
      <c r="D39" s="273"/>
      <c r="E39" s="273"/>
      <c r="F39" s="273"/>
      <c r="G39" s="273"/>
      <c r="H39" s="274"/>
      <c r="I39" s="281"/>
      <c r="J39" s="282"/>
      <c r="K39" s="282"/>
      <c r="L39" s="282"/>
      <c r="M39" s="282"/>
      <c r="N39" s="282"/>
      <c r="O39" s="282"/>
      <c r="P39" s="283"/>
      <c r="Q39" s="286"/>
      <c r="R39" s="287"/>
      <c r="S39" s="290"/>
      <c r="T39" s="291"/>
      <c r="U39" s="293"/>
      <c r="V39" s="274"/>
      <c r="W39" s="197"/>
      <c r="X39" s="198" t="s">
        <v>59</v>
      </c>
      <c r="Y39" s="199"/>
      <c r="Z39" s="198" t="s">
        <v>59</v>
      </c>
      <c r="AA39" s="200"/>
      <c r="AB39" s="296"/>
      <c r="AC39" s="296"/>
      <c r="AD39" s="297"/>
      <c r="AE39" s="300"/>
      <c r="AF39" s="301"/>
      <c r="AG39" s="266"/>
      <c r="AH39" s="267"/>
      <c r="AI39" s="267"/>
      <c r="AJ39" s="268"/>
      <c r="AK39" s="346"/>
      <c r="AL39" s="347"/>
      <c r="AM39" s="310"/>
      <c r="AN39" s="293"/>
      <c r="AO39" s="310"/>
      <c r="AP39" s="319"/>
      <c r="AQ39" s="320"/>
      <c r="AR39" s="321"/>
      <c r="AS39" s="319"/>
      <c r="AT39" s="320"/>
      <c r="AU39" s="321"/>
      <c r="AV39" s="95"/>
      <c r="AW39" s="95"/>
      <c r="AX39" s="95"/>
      <c r="AY39" s="95"/>
      <c r="AZ39" s="95"/>
      <c r="BA39" s="95"/>
      <c r="BB39" s="95"/>
      <c r="BC39" s="95"/>
      <c r="BD39" s="95"/>
      <c r="BE39" s="95"/>
      <c r="BF39" s="95"/>
      <c r="BG39" s="95"/>
      <c r="BH39" s="96"/>
    </row>
    <row r="40" spans="2:70" ht="42.75" customHeight="1" thickTop="1">
      <c r="B40" s="253"/>
      <c r="C40" s="272"/>
      <c r="D40" s="273"/>
      <c r="E40" s="273"/>
      <c r="F40" s="273"/>
      <c r="G40" s="273"/>
      <c r="H40" s="274"/>
      <c r="I40" s="311" t="s">
        <v>111</v>
      </c>
      <c r="J40" s="312"/>
      <c r="K40" s="312"/>
      <c r="L40" s="312"/>
      <c r="M40" s="312"/>
      <c r="N40" s="312"/>
      <c r="O40" s="312"/>
      <c r="P40" s="312"/>
      <c r="Q40" s="312"/>
      <c r="R40" s="312"/>
      <c r="S40" s="312"/>
      <c r="T40" s="313"/>
      <c r="U40" s="333" t="s">
        <v>128</v>
      </c>
      <c r="V40" s="334"/>
      <c r="W40" s="334"/>
      <c r="X40" s="334"/>
      <c r="Y40" s="334"/>
      <c r="Z40" s="334"/>
      <c r="AA40" s="334"/>
      <c r="AB40" s="334"/>
      <c r="AC40" s="334"/>
      <c r="AD40" s="334"/>
      <c r="AE40" s="334"/>
      <c r="AF40" s="335"/>
      <c r="AG40" s="333" t="s">
        <v>67</v>
      </c>
      <c r="AH40" s="334"/>
      <c r="AI40" s="334"/>
      <c r="AJ40" s="334"/>
      <c r="AK40" s="334"/>
      <c r="AL40" s="334"/>
      <c r="AM40" s="334"/>
      <c r="AN40" s="334"/>
      <c r="AO40" s="335"/>
      <c r="AP40" s="311" t="s">
        <v>58</v>
      </c>
      <c r="AQ40" s="312"/>
      <c r="AR40" s="312"/>
      <c r="AS40" s="312"/>
      <c r="AT40" s="312"/>
      <c r="AU40" s="313"/>
      <c r="AV40" s="336" t="s">
        <v>172</v>
      </c>
      <c r="AW40" s="337"/>
      <c r="AX40" s="337"/>
      <c r="AY40" s="337"/>
      <c r="AZ40" s="337"/>
      <c r="BA40" s="337"/>
      <c r="BB40" s="337"/>
      <c r="BC40" s="337"/>
      <c r="BD40" s="337"/>
      <c r="BE40" s="337"/>
      <c r="BF40" s="337"/>
      <c r="BG40" s="337"/>
      <c r="BH40" s="338"/>
      <c r="BI40" s="51"/>
      <c r="BJ40" s="51"/>
    </row>
    <row r="41" spans="2:70" ht="33.75" customHeight="1">
      <c r="B41" s="253"/>
      <c r="C41" s="272"/>
      <c r="D41" s="273"/>
      <c r="E41" s="273"/>
      <c r="F41" s="273"/>
      <c r="G41" s="273"/>
      <c r="H41" s="274"/>
      <c r="I41" s="305"/>
      <c r="J41" s="306"/>
      <c r="K41" s="306"/>
      <c r="L41" s="306"/>
      <c r="M41" s="306"/>
      <c r="N41" s="306"/>
      <c r="O41" s="306"/>
      <c r="P41" s="306"/>
      <c r="Q41" s="306"/>
      <c r="R41" s="306"/>
      <c r="S41" s="306"/>
      <c r="T41" s="306"/>
      <c r="U41" s="305"/>
      <c r="V41" s="306"/>
      <c r="W41" s="306"/>
      <c r="X41" s="306"/>
      <c r="Y41" s="306"/>
      <c r="Z41" s="306"/>
      <c r="AA41" s="306"/>
      <c r="AB41" s="306"/>
      <c r="AC41" s="306"/>
      <c r="AD41" s="306"/>
      <c r="AE41" s="306"/>
      <c r="AF41" s="306"/>
      <c r="AG41" s="305"/>
      <c r="AH41" s="306"/>
      <c r="AI41" s="306"/>
      <c r="AJ41" s="306"/>
      <c r="AK41" s="306"/>
      <c r="AL41" s="306"/>
      <c r="AM41" s="306"/>
      <c r="AN41" s="306"/>
      <c r="AO41" s="314"/>
      <c r="AP41" s="305"/>
      <c r="AQ41" s="306"/>
      <c r="AR41" s="306"/>
      <c r="AS41" s="306"/>
      <c r="AT41" s="306"/>
      <c r="AU41" s="314"/>
      <c r="AV41" s="243"/>
      <c r="AW41" s="243"/>
      <c r="AX41" s="243"/>
      <c r="AY41" s="243"/>
      <c r="AZ41" s="243"/>
      <c r="BA41" s="243"/>
      <c r="BB41" s="243"/>
      <c r="BC41" s="243"/>
      <c r="BD41" s="243"/>
      <c r="BE41" s="243"/>
      <c r="BF41" s="52"/>
      <c r="BG41" s="52"/>
      <c r="BH41" s="53"/>
    </row>
    <row r="42" spans="2:70" ht="60" customHeight="1" thickBot="1">
      <c r="B42" s="254"/>
      <c r="C42" s="275"/>
      <c r="D42" s="276"/>
      <c r="E42" s="276"/>
      <c r="F42" s="276"/>
      <c r="G42" s="276"/>
      <c r="H42" s="277"/>
      <c r="I42" s="307"/>
      <c r="J42" s="308"/>
      <c r="K42" s="308"/>
      <c r="L42" s="308"/>
      <c r="M42" s="308"/>
      <c r="N42" s="308"/>
      <c r="O42" s="308"/>
      <c r="P42" s="308"/>
      <c r="Q42" s="308"/>
      <c r="R42" s="308"/>
      <c r="S42" s="308"/>
      <c r="T42" s="308"/>
      <c r="U42" s="307"/>
      <c r="V42" s="308"/>
      <c r="W42" s="308"/>
      <c r="X42" s="308"/>
      <c r="Y42" s="308"/>
      <c r="Z42" s="308"/>
      <c r="AA42" s="308"/>
      <c r="AB42" s="308"/>
      <c r="AC42" s="308"/>
      <c r="AD42" s="308"/>
      <c r="AE42" s="308"/>
      <c r="AF42" s="308"/>
      <c r="AG42" s="307"/>
      <c r="AH42" s="308"/>
      <c r="AI42" s="308"/>
      <c r="AJ42" s="308"/>
      <c r="AK42" s="308"/>
      <c r="AL42" s="308"/>
      <c r="AM42" s="308"/>
      <c r="AN42" s="308"/>
      <c r="AO42" s="315"/>
      <c r="AP42" s="307"/>
      <c r="AQ42" s="308"/>
      <c r="AR42" s="308"/>
      <c r="AS42" s="308"/>
      <c r="AT42" s="308"/>
      <c r="AU42" s="315"/>
      <c r="AV42" s="97" t="s">
        <v>50</v>
      </c>
      <c r="AW42" s="98" t="s">
        <v>43</v>
      </c>
      <c r="AX42" s="99" t="s">
        <v>44</v>
      </c>
      <c r="AY42" s="99" t="s">
        <v>45</v>
      </c>
      <c r="AZ42" s="99" t="s">
        <v>46</v>
      </c>
      <c r="BA42" s="99" t="s">
        <v>47</v>
      </c>
      <c r="BB42" s="99" t="s">
        <v>48</v>
      </c>
      <c r="BC42" s="100" t="s">
        <v>49</v>
      </c>
      <c r="BD42" s="100" t="s">
        <v>91</v>
      </c>
      <c r="BE42" s="242" t="s">
        <v>224</v>
      </c>
      <c r="BF42" s="101"/>
      <c r="BG42" s="101"/>
      <c r="BH42" s="102"/>
    </row>
    <row r="43" spans="2:70" ht="50.25" customHeight="1">
      <c r="C43" s="329" t="s">
        <v>196</v>
      </c>
      <c r="D43" s="329"/>
      <c r="E43" s="329"/>
      <c r="F43" s="329"/>
      <c r="G43" s="329"/>
      <c r="H43" s="329"/>
      <c r="I43" s="329"/>
      <c r="J43" s="329"/>
      <c r="K43" s="329"/>
      <c r="L43" s="329"/>
      <c r="M43" s="329"/>
      <c r="N43" s="329"/>
      <c r="O43" s="329"/>
      <c r="P43" s="329"/>
      <c r="Q43" s="329"/>
      <c r="R43" s="329"/>
      <c r="S43" s="329"/>
      <c r="T43" s="329"/>
      <c r="U43" s="329"/>
      <c r="V43" s="329"/>
      <c r="W43" s="329"/>
      <c r="X43" s="329"/>
      <c r="Y43" s="329"/>
      <c r="Z43" s="329"/>
      <c r="AA43" s="329"/>
      <c r="AB43" s="322" t="s">
        <v>117</v>
      </c>
      <c r="AC43" s="322"/>
      <c r="AD43" s="322"/>
      <c r="AE43" s="322"/>
      <c r="AF43" s="322"/>
      <c r="AG43" s="322"/>
      <c r="AH43" s="322"/>
      <c r="AI43" s="322"/>
      <c r="AJ43" s="322"/>
      <c r="AK43" s="322"/>
      <c r="AL43" s="322"/>
      <c r="AM43" s="322"/>
      <c r="AN43" s="322"/>
      <c r="AO43" s="322"/>
      <c r="AP43" s="322"/>
      <c r="AQ43" s="322"/>
      <c r="AR43" s="322"/>
      <c r="AS43" s="322"/>
      <c r="AT43" s="322"/>
      <c r="AU43" s="322"/>
      <c r="AV43" s="322"/>
      <c r="AW43" s="322"/>
      <c r="AX43" s="322"/>
      <c r="AY43" s="322"/>
      <c r="AZ43" s="322"/>
      <c r="BA43" s="322"/>
      <c r="BB43" s="322"/>
      <c r="BC43" s="322"/>
      <c r="BD43" s="322"/>
      <c r="BE43" s="322"/>
      <c r="BF43" s="322"/>
      <c r="BG43" s="322"/>
      <c r="BH43" s="322"/>
    </row>
    <row r="44" spans="2:70" ht="24" customHeight="1">
      <c r="C44" s="330"/>
      <c r="D44" s="330"/>
      <c r="E44" s="330"/>
      <c r="F44" s="330"/>
      <c r="G44" s="330"/>
      <c r="H44" s="330"/>
      <c r="I44" s="330"/>
      <c r="J44" s="330"/>
      <c r="K44" s="330"/>
      <c r="L44" s="330"/>
      <c r="M44" s="330"/>
      <c r="N44" s="330"/>
      <c r="O44" s="330"/>
      <c r="P44" s="330"/>
      <c r="Q44" s="330"/>
      <c r="R44" s="330"/>
      <c r="S44" s="330"/>
      <c r="T44" s="330"/>
      <c r="U44" s="330"/>
      <c r="V44" s="330"/>
      <c r="W44" s="330"/>
      <c r="X44" s="330"/>
      <c r="Y44" s="330"/>
      <c r="Z44" s="330"/>
      <c r="AA44" s="330"/>
      <c r="BH44" s="9" t="s">
        <v>88</v>
      </c>
    </row>
    <row r="45" spans="2:70" ht="20.25" customHeight="1"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  <c r="AZ45" s="54"/>
      <c r="BA45" s="54"/>
      <c r="BB45" s="54"/>
      <c r="BC45" s="54"/>
      <c r="BG45" s="65"/>
    </row>
    <row r="46" spans="2:70" s="128" customFormat="1" ht="16.5" customHeight="1">
      <c r="B46" s="121"/>
      <c r="C46" s="122"/>
      <c r="D46" s="123"/>
      <c r="E46" s="123"/>
      <c r="F46" s="123"/>
      <c r="G46" s="123" t="s">
        <v>139</v>
      </c>
      <c r="H46" s="123"/>
      <c r="I46" s="123"/>
      <c r="J46" s="123"/>
      <c r="K46" s="123"/>
      <c r="L46" s="123"/>
      <c r="M46" s="123"/>
      <c r="N46" s="123"/>
      <c r="O46" s="124"/>
      <c r="P46" s="124"/>
      <c r="Q46" s="124"/>
      <c r="R46" s="124"/>
      <c r="S46" s="124"/>
      <c r="T46" s="124"/>
      <c r="U46" s="125" t="s">
        <v>104</v>
      </c>
      <c r="V46" s="124"/>
      <c r="W46" s="124"/>
      <c r="X46" s="124"/>
      <c r="Y46" s="125" t="s">
        <v>4</v>
      </c>
      <c r="Z46" s="124"/>
      <c r="AA46" s="124"/>
      <c r="AB46" s="125" t="s">
        <v>140</v>
      </c>
      <c r="AC46" s="124"/>
      <c r="AD46" s="124"/>
      <c r="AE46" s="124"/>
      <c r="AF46" s="125" t="s">
        <v>76</v>
      </c>
      <c r="AG46" s="124"/>
      <c r="AH46" s="124"/>
      <c r="AI46" s="125" t="s">
        <v>141</v>
      </c>
      <c r="AJ46" s="124"/>
      <c r="AK46" s="124"/>
      <c r="AL46" s="124"/>
      <c r="AM46" s="124" t="s">
        <v>86</v>
      </c>
      <c r="AN46" s="126"/>
      <c r="AO46" s="126"/>
      <c r="AP46" s="126"/>
      <c r="AQ46" s="126"/>
      <c r="AR46" s="126"/>
      <c r="AS46" s="126"/>
      <c r="AT46" s="126"/>
      <c r="AU46" s="126"/>
      <c r="AV46" s="126"/>
      <c r="AW46" s="126"/>
      <c r="AX46" s="126"/>
      <c r="AY46" s="126"/>
      <c r="AZ46" s="126"/>
      <c r="BA46" s="126"/>
      <c r="BB46" s="126"/>
      <c r="BC46" s="126"/>
      <c r="BD46" s="124"/>
      <c r="BE46" s="124"/>
      <c r="BF46" s="124"/>
      <c r="BG46" s="124"/>
      <c r="BH46" s="127"/>
    </row>
    <row r="47" spans="2:70" ht="15" customHeight="1">
      <c r="C47" s="55"/>
      <c r="D47" s="12"/>
      <c r="E47" s="12"/>
      <c r="F47" s="12"/>
      <c r="G47" s="58" t="s">
        <v>6</v>
      </c>
      <c r="H47" s="12"/>
      <c r="I47" s="12"/>
      <c r="J47" s="13" t="s">
        <v>7</v>
      </c>
      <c r="K47" s="12"/>
      <c r="L47" s="12"/>
      <c r="M47" s="12"/>
      <c r="N47" s="13"/>
      <c r="O47" s="13"/>
      <c r="P47" s="13"/>
      <c r="Q47" s="13"/>
      <c r="R47" s="13"/>
      <c r="S47" s="13"/>
      <c r="T47" s="13"/>
      <c r="U47" s="9" t="s">
        <v>136</v>
      </c>
      <c r="V47" s="13"/>
      <c r="W47" s="13"/>
      <c r="X47" s="13"/>
      <c r="Y47" s="13" t="s">
        <v>34</v>
      </c>
      <c r="Z47" s="13"/>
      <c r="AA47" s="13"/>
      <c r="AB47" s="13" t="s">
        <v>94</v>
      </c>
      <c r="AC47" s="13"/>
      <c r="AD47" s="13"/>
      <c r="AE47" s="13"/>
      <c r="AF47" s="13" t="s">
        <v>30</v>
      </c>
      <c r="AG47" s="13"/>
      <c r="AH47" s="13"/>
      <c r="AI47" s="13" t="s">
        <v>92</v>
      </c>
      <c r="AJ47" s="13"/>
      <c r="AK47" s="13"/>
      <c r="AL47" s="13"/>
      <c r="AM47" s="13">
        <v>8</v>
      </c>
      <c r="AN47" s="13"/>
      <c r="AO47" s="13"/>
      <c r="AP47" s="13"/>
      <c r="AQ47" s="245"/>
      <c r="AR47" s="245"/>
      <c r="AS47" s="245"/>
      <c r="AT47" s="245"/>
      <c r="AU47" s="245"/>
      <c r="AV47" s="245"/>
      <c r="AW47" s="245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56"/>
      <c r="BI47" s="13"/>
      <c r="BJ47" s="13"/>
      <c r="BK47" s="13"/>
      <c r="BL47" s="13"/>
      <c r="BM47" s="13"/>
      <c r="BN47" s="13"/>
      <c r="BO47" s="13"/>
      <c r="BP47" s="13"/>
      <c r="BQ47" s="13"/>
      <c r="BR47" s="12"/>
    </row>
    <row r="48" spans="2:70" ht="15" customHeight="1">
      <c r="C48" s="196"/>
      <c r="D48" s="13"/>
      <c r="E48" s="13"/>
      <c r="F48" s="13"/>
      <c r="G48" s="58" t="s">
        <v>8</v>
      </c>
      <c r="H48" s="13"/>
      <c r="I48" s="13"/>
      <c r="J48" s="13" t="s">
        <v>9</v>
      </c>
      <c r="K48" s="13"/>
      <c r="L48" s="13"/>
      <c r="M48" s="13"/>
      <c r="R48" s="13"/>
      <c r="S48" s="13"/>
      <c r="T48" s="13"/>
      <c r="U48" s="9" t="s">
        <v>137</v>
      </c>
      <c r="Y48" s="61" t="s">
        <v>33</v>
      </c>
      <c r="AB48" s="13" t="s">
        <v>95</v>
      </c>
      <c r="AD48" s="13"/>
      <c r="AE48" s="13"/>
      <c r="AF48" s="13"/>
      <c r="AG48" s="13"/>
      <c r="AH48" s="13"/>
      <c r="AI48" s="13" t="s">
        <v>93</v>
      </c>
      <c r="AK48" s="13"/>
      <c r="AL48" s="13"/>
      <c r="AM48" s="13">
        <v>10</v>
      </c>
      <c r="AO48" s="13"/>
      <c r="AQ48" s="245"/>
      <c r="AR48" s="245" t="s">
        <v>31</v>
      </c>
      <c r="AS48" s="245" t="s">
        <v>53</v>
      </c>
      <c r="AT48" s="245"/>
      <c r="AU48" s="245"/>
      <c r="AV48" s="245"/>
      <c r="AW48" s="245"/>
      <c r="AX48" s="13"/>
      <c r="AY48" s="13"/>
      <c r="BA48" s="13"/>
      <c r="BB48" s="13"/>
      <c r="BC48" s="13"/>
      <c r="BD48" s="13"/>
      <c r="BE48" s="13"/>
      <c r="BF48" s="13"/>
      <c r="BG48" s="13"/>
      <c r="BH48" s="59"/>
      <c r="BI48" s="13"/>
      <c r="BJ48" s="13"/>
      <c r="BK48" s="13"/>
      <c r="BL48" s="13"/>
      <c r="BM48" s="13"/>
      <c r="BN48" s="13"/>
      <c r="BO48" s="13"/>
      <c r="BP48" s="13"/>
      <c r="BQ48" s="13"/>
      <c r="BR48" s="13"/>
    </row>
    <row r="49" spans="2:70" ht="15" customHeight="1">
      <c r="C49" s="196"/>
      <c r="D49" s="13"/>
      <c r="E49" s="13"/>
      <c r="F49" s="13"/>
      <c r="G49" s="58" t="s">
        <v>10</v>
      </c>
      <c r="H49" s="13"/>
      <c r="I49" s="13"/>
      <c r="J49" s="61" t="s">
        <v>11</v>
      </c>
      <c r="K49" s="13"/>
      <c r="L49" s="13"/>
      <c r="M49" s="13"/>
      <c r="R49" s="13"/>
      <c r="S49" s="13"/>
      <c r="T49" s="13"/>
      <c r="U49" s="9" t="s">
        <v>101</v>
      </c>
      <c r="AD49" s="13"/>
      <c r="AE49" s="13"/>
      <c r="AF49" s="13"/>
      <c r="AG49" s="13"/>
      <c r="AH49" s="13"/>
      <c r="AI49" s="61" t="s">
        <v>97</v>
      </c>
      <c r="AK49" s="13"/>
      <c r="AL49" s="13"/>
      <c r="AM49" s="13"/>
      <c r="AO49" s="13"/>
      <c r="AP49" s="13"/>
      <c r="AQ49" s="245"/>
      <c r="AR49" s="245" t="s">
        <v>32</v>
      </c>
      <c r="AS49" s="245" t="s">
        <v>54</v>
      </c>
      <c r="AT49" s="245"/>
      <c r="AU49" s="245"/>
      <c r="AV49" s="245"/>
      <c r="AW49" s="245"/>
      <c r="AX49" s="13"/>
      <c r="AY49" s="13"/>
      <c r="BA49" s="13"/>
      <c r="BB49" s="13"/>
      <c r="BC49" s="13"/>
      <c r="BD49" s="13"/>
      <c r="BE49" s="13"/>
      <c r="BF49" s="13"/>
      <c r="BG49" s="13"/>
      <c r="BH49" s="60"/>
      <c r="BI49" s="13"/>
      <c r="BJ49" s="13"/>
      <c r="BK49" s="13"/>
      <c r="BL49" s="13"/>
      <c r="BM49" s="13"/>
      <c r="BN49" s="13"/>
      <c r="BO49" s="13"/>
      <c r="BP49" s="13"/>
      <c r="BQ49" s="13"/>
      <c r="BR49" s="13"/>
    </row>
    <row r="50" spans="2:70" ht="15" customHeight="1">
      <c r="C50" s="196"/>
      <c r="D50" s="13"/>
      <c r="E50" s="13"/>
      <c r="F50" s="13"/>
      <c r="G50" s="58" t="s">
        <v>12</v>
      </c>
      <c r="H50" s="13"/>
      <c r="I50" s="13"/>
      <c r="J50" s="13" t="s">
        <v>13</v>
      </c>
      <c r="K50" s="13"/>
      <c r="L50" s="13"/>
      <c r="M50" s="13"/>
      <c r="R50" s="61"/>
      <c r="S50" s="13"/>
      <c r="T50" s="13"/>
      <c r="U50" s="13" t="s">
        <v>99</v>
      </c>
      <c r="Y50" s="13"/>
      <c r="AD50" s="61"/>
      <c r="AE50" s="61"/>
      <c r="AF50" s="61"/>
      <c r="AG50" s="61"/>
      <c r="AH50" s="61"/>
      <c r="AI50" s="13" t="s">
        <v>96</v>
      </c>
      <c r="AK50" s="61"/>
      <c r="AL50" s="61"/>
      <c r="AM50" s="61"/>
      <c r="AO50" s="61"/>
      <c r="AP50" s="61"/>
      <c r="AQ50" s="246"/>
      <c r="AR50" s="246"/>
      <c r="AS50" s="246"/>
      <c r="AT50" s="246"/>
      <c r="AU50" s="246"/>
      <c r="AV50" s="246"/>
      <c r="AW50" s="246"/>
      <c r="AX50" s="61"/>
      <c r="AY50" s="61"/>
      <c r="BA50" s="61"/>
      <c r="BB50" s="61"/>
      <c r="BC50" s="61"/>
      <c r="BD50" s="61"/>
      <c r="BE50" s="61"/>
      <c r="BF50" s="61"/>
      <c r="BG50" s="61"/>
      <c r="BH50" s="60"/>
      <c r="BI50" s="61"/>
      <c r="BJ50" s="61"/>
      <c r="BK50" s="61"/>
      <c r="BL50" s="61"/>
      <c r="BM50" s="61"/>
      <c r="BN50" s="61"/>
      <c r="BO50" s="61"/>
      <c r="BP50" s="61"/>
      <c r="BQ50" s="61"/>
      <c r="BR50" s="61"/>
    </row>
    <row r="51" spans="2:70" ht="15" customHeight="1">
      <c r="C51" s="57"/>
      <c r="D51" s="13"/>
      <c r="E51" s="13"/>
      <c r="F51" s="13"/>
      <c r="G51" s="58" t="s">
        <v>14</v>
      </c>
      <c r="H51" s="13"/>
      <c r="I51" s="13"/>
      <c r="J51" s="13"/>
      <c r="K51" s="13"/>
      <c r="L51" s="13"/>
      <c r="M51" s="13"/>
      <c r="R51" s="13"/>
      <c r="S51" s="13"/>
      <c r="T51" s="13"/>
      <c r="U51" s="13" t="s">
        <v>221</v>
      </c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 t="s">
        <v>98</v>
      </c>
      <c r="AK51" s="13"/>
      <c r="AL51" s="13"/>
      <c r="AM51" s="13"/>
      <c r="AO51" s="13"/>
      <c r="AP51" s="13"/>
      <c r="AQ51" s="245"/>
      <c r="AR51" s="245"/>
      <c r="AS51" s="245"/>
      <c r="AT51" s="245"/>
      <c r="AU51" s="245"/>
      <c r="AV51" s="245"/>
      <c r="AW51" s="245"/>
      <c r="AX51" s="13"/>
      <c r="AY51" s="13"/>
      <c r="BA51" s="13"/>
      <c r="BB51" s="13"/>
      <c r="BC51" s="13"/>
      <c r="BD51" s="13"/>
      <c r="BE51" s="13"/>
      <c r="BF51" s="13"/>
      <c r="BG51" s="13"/>
      <c r="BH51" s="59"/>
      <c r="BI51" s="13"/>
      <c r="BJ51" s="13"/>
      <c r="BK51" s="13"/>
      <c r="BL51" s="13"/>
      <c r="BM51" s="13"/>
      <c r="BN51" s="13"/>
      <c r="BO51" s="13"/>
      <c r="BP51" s="13"/>
      <c r="BQ51" s="13"/>
      <c r="BR51" s="13"/>
    </row>
    <row r="52" spans="2:70" ht="15" customHeight="1">
      <c r="C52" s="57"/>
      <c r="D52" s="13"/>
      <c r="E52" s="13"/>
      <c r="F52" s="13"/>
      <c r="G52" s="58" t="s">
        <v>38</v>
      </c>
      <c r="H52" s="13"/>
      <c r="I52" s="13"/>
      <c r="J52" s="13" t="s">
        <v>15</v>
      </c>
      <c r="K52" s="13"/>
      <c r="L52" s="13"/>
      <c r="M52" s="13"/>
      <c r="O52" s="13"/>
      <c r="P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245"/>
      <c r="AR52" s="245"/>
      <c r="AS52" s="245"/>
      <c r="AT52" s="245"/>
      <c r="AU52" s="245"/>
      <c r="AV52" s="245"/>
      <c r="AW52" s="245"/>
      <c r="AX52" s="13"/>
      <c r="AY52" s="13"/>
      <c r="BA52" s="13"/>
      <c r="BB52" s="13"/>
      <c r="BC52" s="13"/>
      <c r="BD52" s="13"/>
      <c r="BE52" s="13"/>
      <c r="BF52" s="13"/>
      <c r="BG52" s="13"/>
      <c r="BH52" s="60"/>
      <c r="BI52" s="13"/>
      <c r="BJ52" s="13"/>
      <c r="BK52" s="13"/>
      <c r="BL52" s="13"/>
      <c r="BM52" s="13"/>
      <c r="BN52" s="13"/>
      <c r="BO52" s="13"/>
      <c r="BP52" s="13"/>
      <c r="BQ52" s="13"/>
      <c r="BR52" s="13"/>
    </row>
    <row r="53" spans="2:70" ht="15" customHeight="1">
      <c r="C53" s="57"/>
      <c r="D53" s="13"/>
      <c r="E53" s="13"/>
      <c r="F53" s="13"/>
      <c r="G53" s="58" t="s">
        <v>39</v>
      </c>
      <c r="H53" s="13"/>
      <c r="I53" s="13"/>
      <c r="K53" s="13"/>
      <c r="L53" s="13"/>
      <c r="M53" s="13"/>
      <c r="P53" s="13"/>
      <c r="S53" s="13"/>
      <c r="T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Q53" s="245"/>
      <c r="AR53" s="245" t="s">
        <v>36</v>
      </c>
      <c r="AS53" s="245"/>
      <c r="AT53" s="245"/>
      <c r="AU53" s="245"/>
      <c r="AV53" s="245"/>
      <c r="AW53" s="245"/>
      <c r="AX53" s="13"/>
      <c r="AY53" s="13"/>
      <c r="BA53" s="13"/>
      <c r="BB53" s="13"/>
      <c r="BC53" s="13"/>
      <c r="BD53" s="13"/>
      <c r="BE53" s="13"/>
      <c r="BF53" s="13"/>
      <c r="BG53" s="13"/>
      <c r="BH53" s="62"/>
      <c r="BI53" s="13"/>
      <c r="BJ53" s="13"/>
      <c r="BK53" s="13"/>
      <c r="BL53" s="13"/>
      <c r="BM53" s="13"/>
      <c r="BN53" s="13"/>
      <c r="BO53" s="13"/>
      <c r="BP53" s="13"/>
      <c r="BQ53" s="13"/>
      <c r="BR53" s="12"/>
    </row>
    <row r="54" spans="2:70" ht="15" customHeight="1">
      <c r="C54" s="57"/>
      <c r="D54" s="13"/>
      <c r="E54" s="13"/>
      <c r="F54" s="13"/>
      <c r="G54" s="63" t="s">
        <v>40</v>
      </c>
      <c r="H54" s="13"/>
      <c r="I54" s="13"/>
      <c r="J54" s="13"/>
      <c r="K54" s="13"/>
      <c r="L54" s="13"/>
      <c r="M54" s="13"/>
      <c r="O54" s="13"/>
      <c r="P54" s="13"/>
      <c r="S54" s="13"/>
      <c r="T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Q54" s="245"/>
      <c r="AR54" s="245" t="s">
        <v>37</v>
      </c>
      <c r="AS54" s="245"/>
      <c r="AT54" s="245"/>
      <c r="AU54" s="245"/>
      <c r="AV54" s="245"/>
      <c r="AW54" s="245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62"/>
      <c r="BI54" s="13"/>
      <c r="BJ54" s="13"/>
      <c r="BK54" s="13"/>
      <c r="BL54" s="13"/>
      <c r="BM54" s="13"/>
      <c r="BN54" s="13"/>
      <c r="BO54" s="13"/>
      <c r="BP54" s="13"/>
      <c r="BQ54" s="13"/>
      <c r="BR54" s="13"/>
    </row>
    <row r="55" spans="2:70" ht="15" customHeight="1">
      <c r="C55" s="57"/>
      <c r="D55" s="13"/>
      <c r="E55" s="13"/>
      <c r="F55" s="13"/>
      <c r="G55" s="63" t="s">
        <v>41</v>
      </c>
      <c r="H55" s="13"/>
      <c r="I55" s="13"/>
      <c r="J55" s="13" t="s">
        <v>84</v>
      </c>
      <c r="K55" s="13"/>
      <c r="L55" s="13"/>
      <c r="M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245"/>
      <c r="AR55" s="245"/>
      <c r="AS55" s="245"/>
      <c r="AT55" s="245"/>
      <c r="AU55" s="245"/>
      <c r="AV55" s="245"/>
      <c r="AW55" s="245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62"/>
      <c r="BI55" s="13"/>
      <c r="BJ55" s="13"/>
      <c r="BK55" s="13"/>
      <c r="BL55" s="13"/>
      <c r="BM55" s="13"/>
      <c r="BN55" s="13"/>
      <c r="BO55" s="13"/>
      <c r="BP55" s="13"/>
      <c r="BQ55" s="13"/>
      <c r="BR55" s="13"/>
    </row>
    <row r="56" spans="2:70" ht="15" customHeight="1">
      <c r="C56" s="57"/>
      <c r="D56" s="13"/>
      <c r="E56" s="13"/>
      <c r="F56" s="13"/>
      <c r="G56" s="66" t="s">
        <v>83</v>
      </c>
      <c r="H56" s="13"/>
      <c r="I56" s="13"/>
      <c r="J56" s="65" t="s">
        <v>85</v>
      </c>
      <c r="K56" s="13"/>
      <c r="L56" s="13"/>
      <c r="M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245"/>
      <c r="AR56" s="245"/>
      <c r="AS56" s="245"/>
      <c r="AT56" s="245"/>
      <c r="AU56" s="245"/>
      <c r="AV56" s="245"/>
      <c r="AW56" s="245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62"/>
      <c r="BI56" s="13"/>
      <c r="BJ56" s="13"/>
      <c r="BK56" s="13"/>
      <c r="BL56" s="13"/>
      <c r="BM56" s="13"/>
      <c r="BN56" s="13"/>
      <c r="BO56" s="13"/>
      <c r="BP56" s="13"/>
      <c r="BQ56" s="13"/>
      <c r="BR56" s="13"/>
    </row>
    <row r="57" spans="2:70" ht="15" customHeight="1">
      <c r="C57" s="64"/>
      <c r="D57" s="65"/>
      <c r="E57" s="65"/>
      <c r="F57" s="65"/>
      <c r="G57" s="65"/>
      <c r="H57" s="65"/>
      <c r="I57" s="65"/>
      <c r="J57" s="65"/>
      <c r="K57" s="65"/>
      <c r="L57" s="65"/>
      <c r="M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  <c r="AA57" s="65"/>
      <c r="AB57" s="65"/>
      <c r="AC57" s="65"/>
      <c r="AD57" s="65"/>
      <c r="AE57" s="65"/>
      <c r="AF57" s="65"/>
      <c r="AG57" s="65"/>
      <c r="AH57" s="65"/>
      <c r="AI57" s="65"/>
      <c r="AJ57" s="65"/>
      <c r="AK57" s="65"/>
      <c r="AL57" s="65"/>
      <c r="AM57" s="65"/>
      <c r="AN57" s="65"/>
      <c r="AO57" s="65"/>
      <c r="AP57" s="65"/>
      <c r="AQ57" s="65"/>
      <c r="AR57" s="65"/>
      <c r="AS57" s="65"/>
      <c r="AT57" s="65"/>
      <c r="AU57" s="65"/>
      <c r="AV57" s="65"/>
      <c r="AW57" s="65"/>
      <c r="AX57" s="65"/>
      <c r="AY57" s="65"/>
      <c r="AZ57" s="65"/>
      <c r="BA57" s="65"/>
      <c r="BB57" s="65"/>
      <c r="BC57" s="65"/>
      <c r="BD57" s="65"/>
      <c r="BE57" s="65"/>
      <c r="BF57" s="65"/>
      <c r="BG57" s="65"/>
      <c r="BH57" s="67"/>
    </row>
    <row r="58" spans="2:70" ht="15" customHeight="1">
      <c r="N58" s="63"/>
      <c r="AD58" s="68"/>
      <c r="AE58" s="68"/>
      <c r="AF58" s="68"/>
      <c r="AG58" s="68"/>
      <c r="AH58" s="68"/>
      <c r="AI58" s="68"/>
      <c r="AJ58" s="68"/>
    </row>
    <row r="59" spans="2:70">
      <c r="J59" s="136"/>
    </row>
    <row r="61" spans="2:70" ht="6.75" customHeight="1"/>
    <row r="62" spans="2:70" ht="14.25" hidden="1" customHeight="1"/>
    <row r="63" spans="2:70" s="138" customFormat="1" ht="75.75" customHeight="1">
      <c r="B63" s="323" t="s">
        <v>104</v>
      </c>
      <c r="C63" s="325" t="s">
        <v>142</v>
      </c>
      <c r="D63" s="325" t="s">
        <v>0</v>
      </c>
      <c r="E63" s="326" t="s">
        <v>203</v>
      </c>
      <c r="F63" s="326" t="s">
        <v>0</v>
      </c>
      <c r="G63" s="327" t="s">
        <v>78</v>
      </c>
      <c r="H63" s="327" t="s">
        <v>23</v>
      </c>
      <c r="I63" s="327" t="s">
        <v>146</v>
      </c>
      <c r="J63" s="331" t="s">
        <v>82</v>
      </c>
      <c r="K63" s="327" t="s">
        <v>147</v>
      </c>
      <c r="L63" s="589" t="s">
        <v>24</v>
      </c>
      <c r="M63" s="590"/>
      <c r="N63" s="591"/>
      <c r="O63" s="592" t="s">
        <v>143</v>
      </c>
      <c r="P63" s="593"/>
      <c r="Q63" s="593"/>
      <c r="R63" s="593"/>
      <c r="S63" s="593"/>
      <c r="T63" s="594"/>
      <c r="U63" s="595" t="s">
        <v>148</v>
      </c>
      <c r="V63" s="596"/>
      <c r="W63" s="597"/>
      <c r="X63" s="331" t="s">
        <v>69</v>
      </c>
      <c r="Y63" s="327" t="s">
        <v>144</v>
      </c>
      <c r="Z63" s="331" t="s">
        <v>77</v>
      </c>
      <c r="AA63" s="327" t="s">
        <v>236</v>
      </c>
      <c r="AB63" s="618" t="s">
        <v>237</v>
      </c>
      <c r="AC63" s="615" t="s">
        <v>160</v>
      </c>
      <c r="AD63" s="616"/>
      <c r="AF63" s="600" t="s">
        <v>164</v>
      </c>
      <c r="AG63" s="601"/>
      <c r="AH63" s="602"/>
      <c r="AM63" s="141"/>
      <c r="AN63" s="141"/>
      <c r="AR63" s="141"/>
      <c r="AS63" s="141"/>
      <c r="AV63" s="141"/>
      <c r="AW63" s="141"/>
    </row>
    <row r="64" spans="2:70" s="139" customFormat="1" ht="76.5" customHeight="1">
      <c r="B64" s="324"/>
      <c r="C64" s="325"/>
      <c r="D64" s="325"/>
      <c r="E64" s="326"/>
      <c r="F64" s="326"/>
      <c r="G64" s="328"/>
      <c r="H64" s="328"/>
      <c r="I64" s="328"/>
      <c r="J64" s="332"/>
      <c r="K64" s="328"/>
      <c r="L64" s="214" t="s">
        <v>232</v>
      </c>
      <c r="M64" s="213" t="s">
        <v>208</v>
      </c>
      <c r="N64" s="613" t="s">
        <v>233</v>
      </c>
      <c r="O64" s="172" t="s">
        <v>20</v>
      </c>
      <c r="P64" s="172" t="s">
        <v>27</v>
      </c>
      <c r="Q64" s="172" t="s">
        <v>28</v>
      </c>
      <c r="R64" s="172" t="s">
        <v>29</v>
      </c>
      <c r="S64" s="172" t="s">
        <v>81</v>
      </c>
      <c r="T64" s="172" t="s">
        <v>159</v>
      </c>
      <c r="U64" s="614" t="s">
        <v>235</v>
      </c>
      <c r="V64" s="140" t="s">
        <v>149</v>
      </c>
      <c r="W64" s="140" t="s">
        <v>234</v>
      </c>
      <c r="X64" s="332"/>
      <c r="Y64" s="328"/>
      <c r="Z64" s="332"/>
      <c r="AA64" s="328"/>
      <c r="AB64" s="619"/>
      <c r="AC64" s="157" t="s">
        <v>162</v>
      </c>
      <c r="AD64" s="157" t="s">
        <v>161</v>
      </c>
      <c r="AE64" s="142"/>
      <c r="AH64" s="142"/>
      <c r="AJ64" s="142"/>
      <c r="AK64" s="142"/>
      <c r="AL64" s="142"/>
      <c r="AM64" s="142"/>
      <c r="AN64" s="142"/>
      <c r="AO64" s="143"/>
      <c r="AP64" s="143"/>
      <c r="AQ64" s="143"/>
      <c r="AR64" s="142"/>
      <c r="AS64" s="142"/>
      <c r="AT64" s="143"/>
      <c r="AU64" s="143"/>
      <c r="AV64" s="142"/>
      <c r="AW64" s="142"/>
      <c r="AX64" s="143"/>
      <c r="AY64" s="143"/>
      <c r="AZ64" s="143"/>
      <c r="BA64" s="143"/>
      <c r="BB64" s="143"/>
      <c r="BC64" s="143"/>
    </row>
    <row r="65" spans="2:56" s="150" customFormat="1" ht="33" customHeight="1">
      <c r="B65" s="150" t="str">
        <f>F16</f>
        <v>新 規</v>
      </c>
      <c r="C65" s="150">
        <f>G8</f>
        <v>0</v>
      </c>
      <c r="D65" s="150">
        <f>G7</f>
        <v>0</v>
      </c>
      <c r="E65" s="150">
        <f>G11</f>
        <v>0</v>
      </c>
      <c r="F65" s="150">
        <f>G10</f>
        <v>0</v>
      </c>
      <c r="G65" s="151">
        <f>W7</f>
        <v>0</v>
      </c>
      <c r="H65" s="150">
        <f>AB7</f>
        <v>0</v>
      </c>
      <c r="I65" s="151">
        <f>X8</f>
        <v>0</v>
      </c>
      <c r="J65" s="150">
        <f>X10</f>
        <v>0</v>
      </c>
      <c r="K65" s="150">
        <f>AZ10</f>
        <v>0</v>
      </c>
      <c r="L65" s="155">
        <f>AN9</f>
        <v>0</v>
      </c>
      <c r="M65" s="150">
        <f>AN8</f>
        <v>0</v>
      </c>
      <c r="N65" s="150">
        <f>AN10</f>
        <v>0</v>
      </c>
      <c r="O65" s="156">
        <f>K12</f>
        <v>0</v>
      </c>
      <c r="P65" s="156">
        <f>K13</f>
        <v>0</v>
      </c>
      <c r="Q65" s="156" t="str">
        <f>AG12</f>
        <v/>
      </c>
      <c r="R65" s="156">
        <f>X13</f>
        <v>0</v>
      </c>
      <c r="S65" s="151">
        <f>AN13</f>
        <v>0</v>
      </c>
      <c r="T65" s="150">
        <f>AN12</f>
        <v>0</v>
      </c>
      <c r="U65" s="150">
        <f>G3</f>
        <v>0</v>
      </c>
      <c r="V65" s="150">
        <f>Y3</f>
        <v>0</v>
      </c>
      <c r="W65" s="150">
        <f>Y5</f>
        <v>0</v>
      </c>
      <c r="X65" s="150">
        <f>AN3</f>
        <v>0</v>
      </c>
      <c r="Y65" s="150">
        <f>BC7</f>
        <v>0</v>
      </c>
      <c r="Z65" s="150">
        <f>AE20</f>
        <v>0</v>
      </c>
      <c r="AA65" s="150">
        <f>BB13</f>
        <v>0</v>
      </c>
      <c r="AB65" s="150">
        <f>Y23</f>
        <v>0</v>
      </c>
      <c r="AC65" s="150">
        <f>AM23</f>
        <v>0</v>
      </c>
      <c r="AD65" s="156">
        <f>AS20</f>
        <v>0</v>
      </c>
      <c r="AG65" s="137"/>
    </row>
    <row r="67" spans="2:56">
      <c r="X67" s="189"/>
      <c r="AY67" s="13"/>
    </row>
    <row r="68" spans="2:56" s="147" customFormat="1" ht="77.25" customHeight="1">
      <c r="B68" s="184" t="s">
        <v>74</v>
      </c>
      <c r="C68" s="208" t="s">
        <v>200</v>
      </c>
      <c r="D68" s="208" t="s">
        <v>201</v>
      </c>
      <c r="E68" s="185" t="s">
        <v>151</v>
      </c>
      <c r="F68" s="185" t="s">
        <v>2</v>
      </c>
      <c r="G68" s="185" t="s">
        <v>184</v>
      </c>
      <c r="H68" s="185" t="s">
        <v>42</v>
      </c>
      <c r="I68" s="185" t="s">
        <v>183</v>
      </c>
      <c r="J68" s="185" t="s">
        <v>70</v>
      </c>
      <c r="K68" s="185" t="s">
        <v>71</v>
      </c>
      <c r="L68" s="185" t="s">
        <v>72</v>
      </c>
      <c r="M68" s="185" t="s">
        <v>165</v>
      </c>
      <c r="N68" s="186" t="s">
        <v>86</v>
      </c>
      <c r="O68" s="185" t="s">
        <v>166</v>
      </c>
      <c r="P68" s="187" t="s">
        <v>152</v>
      </c>
      <c r="Q68" s="188" t="s">
        <v>182</v>
      </c>
      <c r="R68" s="182" t="s">
        <v>181</v>
      </c>
      <c r="S68" s="183" t="s">
        <v>180</v>
      </c>
      <c r="T68" s="182" t="s">
        <v>167</v>
      </c>
      <c r="U68" s="190" t="s">
        <v>168</v>
      </c>
      <c r="V68" s="190" t="s">
        <v>75</v>
      </c>
      <c r="W68" s="190" t="s">
        <v>73</v>
      </c>
      <c r="X68" s="621" t="s">
        <v>76</v>
      </c>
      <c r="Z68" s="174"/>
      <c r="AA68" s="174"/>
      <c r="AB68" s="174"/>
      <c r="AC68" s="174"/>
      <c r="AD68" s="174"/>
      <c r="AE68" s="174"/>
      <c r="AF68" s="175"/>
      <c r="AG68" s="175"/>
      <c r="AH68" s="175"/>
      <c r="AI68" s="175"/>
      <c r="AJ68" s="174"/>
      <c r="AK68" s="174"/>
      <c r="AL68" s="174"/>
      <c r="AM68" s="174"/>
      <c r="AN68" s="174"/>
      <c r="AO68" s="174"/>
      <c r="AP68" s="173"/>
      <c r="AQ68" s="173"/>
      <c r="AR68" s="173"/>
      <c r="AS68" s="173"/>
      <c r="AT68" s="173"/>
      <c r="AU68" s="173"/>
      <c r="AV68" s="176"/>
      <c r="AW68" s="177"/>
    </row>
    <row r="69" spans="2:56" s="150" customFormat="1" ht="16.5" customHeight="1">
      <c r="B69" s="149">
        <v>1</v>
      </c>
      <c r="C69" s="150">
        <f>G3</f>
        <v>0</v>
      </c>
      <c r="D69" s="150">
        <f>G8</f>
        <v>0</v>
      </c>
      <c r="E69" s="150" t="str">
        <f>Q75</f>
        <v>0000000000000</v>
      </c>
      <c r="F69" s="150">
        <f>I26</f>
        <v>0</v>
      </c>
      <c r="G69" s="150">
        <f>Q26</f>
        <v>0</v>
      </c>
      <c r="H69" s="150">
        <f>S26</f>
        <v>0</v>
      </c>
      <c r="I69" s="150">
        <f>U26</f>
        <v>0</v>
      </c>
      <c r="J69" s="150">
        <f>W27</f>
        <v>0</v>
      </c>
      <c r="K69" s="150">
        <f>Y27</f>
        <v>0</v>
      </c>
      <c r="L69" s="150">
        <f>AA27</f>
        <v>0</v>
      </c>
      <c r="M69" s="151">
        <f>AB26</f>
        <v>0</v>
      </c>
      <c r="N69" s="152">
        <f>AE26</f>
        <v>8</v>
      </c>
      <c r="O69" s="148">
        <f>AG26</f>
        <v>0</v>
      </c>
      <c r="P69" s="153">
        <f>AK26</f>
        <v>0</v>
      </c>
      <c r="Q69" s="150">
        <f>AN26</f>
        <v>0</v>
      </c>
      <c r="R69" s="150">
        <f>AP26</f>
        <v>0</v>
      </c>
      <c r="S69" s="150">
        <f>AS26</f>
        <v>0</v>
      </c>
      <c r="T69" s="150">
        <f>I29</f>
        <v>0</v>
      </c>
      <c r="U69" s="150">
        <f>U29</f>
        <v>0</v>
      </c>
      <c r="V69" s="150">
        <f>AG29</f>
        <v>0</v>
      </c>
      <c r="W69" s="150">
        <f>AP29</f>
        <v>0</v>
      </c>
      <c r="X69" s="150" t="str">
        <f>Q81</f>
        <v/>
      </c>
      <c r="Z69" s="178"/>
      <c r="AA69" s="178"/>
      <c r="AB69" s="178"/>
      <c r="AC69" s="178"/>
      <c r="AD69" s="153"/>
      <c r="AE69" s="153"/>
      <c r="AF69" s="153"/>
      <c r="AG69" s="153"/>
      <c r="AH69" s="153"/>
      <c r="AI69" s="153"/>
      <c r="AJ69" s="153"/>
      <c r="AK69" s="153"/>
      <c r="AL69" s="153"/>
      <c r="AM69" s="153"/>
      <c r="AN69" s="153"/>
      <c r="AO69" s="153"/>
      <c r="AP69" s="153"/>
      <c r="AQ69" s="153"/>
    </row>
    <row r="70" spans="2:56" s="150" customFormat="1" ht="16.5" customHeight="1">
      <c r="B70" s="149">
        <v>2</v>
      </c>
      <c r="C70" s="150">
        <f>G3</f>
        <v>0</v>
      </c>
      <c r="D70" s="150">
        <f>G8</f>
        <v>0</v>
      </c>
      <c r="E70" s="150" t="str">
        <f>Q76</f>
        <v>0000000000000</v>
      </c>
      <c r="F70" s="150">
        <f>I32</f>
        <v>0</v>
      </c>
      <c r="G70" s="150">
        <f>Q32</f>
        <v>0</v>
      </c>
      <c r="H70" s="150">
        <f>S32</f>
        <v>0</v>
      </c>
      <c r="I70" s="150">
        <f>U32</f>
        <v>0</v>
      </c>
      <c r="J70" s="150">
        <f>W33</f>
        <v>0</v>
      </c>
      <c r="K70" s="150">
        <f>Y33</f>
        <v>0</v>
      </c>
      <c r="L70" s="150">
        <f>AA33</f>
        <v>0</v>
      </c>
      <c r="M70" s="151">
        <f>AB32</f>
        <v>0</v>
      </c>
      <c r="N70" s="152">
        <f>AE32</f>
        <v>8</v>
      </c>
      <c r="O70" s="148">
        <f>AG32</f>
        <v>0</v>
      </c>
      <c r="P70" s="153">
        <f>AK32</f>
        <v>0</v>
      </c>
      <c r="Q70" s="150">
        <f>AN32</f>
        <v>0</v>
      </c>
      <c r="R70" s="150">
        <f>AP32</f>
        <v>0</v>
      </c>
      <c r="S70" s="150">
        <f>AS32</f>
        <v>0</v>
      </c>
      <c r="T70" s="150">
        <f>I35</f>
        <v>0</v>
      </c>
      <c r="U70" s="150">
        <f>U35</f>
        <v>0</v>
      </c>
      <c r="V70" s="150">
        <f>AG35</f>
        <v>0</v>
      </c>
      <c r="W70" s="150">
        <f>AP35</f>
        <v>0</v>
      </c>
      <c r="X70" s="150" t="str">
        <f>Q83</f>
        <v/>
      </c>
      <c r="Z70" s="154"/>
      <c r="AA70" s="154"/>
      <c r="AB70" s="154"/>
      <c r="AC70" s="154"/>
      <c r="AD70" s="153"/>
      <c r="AE70" s="153"/>
      <c r="AF70" s="153"/>
      <c r="AG70" s="153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</row>
    <row r="71" spans="2:56" s="150" customFormat="1" ht="16.5" customHeight="1">
      <c r="B71" s="149">
        <v>3</v>
      </c>
      <c r="C71" s="150">
        <f>G3</f>
        <v>0</v>
      </c>
      <c r="D71" s="150">
        <f>G8</f>
        <v>0</v>
      </c>
      <c r="E71" s="150" t="str">
        <f>Q77</f>
        <v>0000000000000</v>
      </c>
      <c r="F71" s="150">
        <f>I38</f>
        <v>0</v>
      </c>
      <c r="G71" s="150">
        <f>Q38</f>
        <v>0</v>
      </c>
      <c r="H71" s="150">
        <f>S38</f>
        <v>0</v>
      </c>
      <c r="I71" s="150">
        <f>U38</f>
        <v>0</v>
      </c>
      <c r="J71" s="150">
        <f>W39</f>
        <v>0</v>
      </c>
      <c r="K71" s="150">
        <f>Y39</f>
        <v>0</v>
      </c>
      <c r="L71" s="150">
        <f>AA39</f>
        <v>0</v>
      </c>
      <c r="M71" s="151">
        <f>AB38</f>
        <v>0</v>
      </c>
      <c r="N71" s="152">
        <f>AE38</f>
        <v>8</v>
      </c>
      <c r="O71" s="148">
        <f>AG38</f>
        <v>0</v>
      </c>
      <c r="P71" s="153">
        <f>AK38</f>
        <v>0</v>
      </c>
      <c r="Q71" s="150">
        <f>AN38</f>
        <v>0</v>
      </c>
      <c r="R71" s="150">
        <f>AP38</f>
        <v>0</v>
      </c>
      <c r="S71" s="150">
        <f>AS38</f>
        <v>0</v>
      </c>
      <c r="T71" s="150">
        <f>I41</f>
        <v>0</v>
      </c>
      <c r="U71" s="150">
        <f>U41</f>
        <v>0</v>
      </c>
      <c r="V71" s="150">
        <f>AG41</f>
        <v>0</v>
      </c>
      <c r="W71" s="150">
        <f>AP41</f>
        <v>0</v>
      </c>
      <c r="X71" s="150" t="str">
        <f>Q85</f>
        <v/>
      </c>
      <c r="Z71" s="154"/>
      <c r="AA71" s="154"/>
      <c r="AB71" s="154"/>
      <c r="AC71" s="154"/>
      <c r="AD71" s="153"/>
      <c r="AE71" s="153"/>
      <c r="AF71" s="153"/>
      <c r="AG71" s="153"/>
      <c r="AH71" s="153"/>
      <c r="AI71" s="153"/>
      <c r="AJ71" s="153"/>
      <c r="AK71" s="153"/>
      <c r="AL71" s="153"/>
      <c r="AM71" s="153"/>
      <c r="AN71" s="153"/>
      <c r="AO71" s="153"/>
      <c r="AP71" s="153"/>
      <c r="AQ71" s="153"/>
    </row>
    <row r="72" spans="2:56" ht="13.5" customHeight="1">
      <c r="B72" s="70"/>
      <c r="N72" s="69"/>
      <c r="O72" s="71"/>
      <c r="P72" s="71"/>
      <c r="Y72" s="73"/>
      <c r="Z72" s="73"/>
      <c r="AA72" s="73"/>
      <c r="AB72" s="73"/>
      <c r="AC72" s="73"/>
      <c r="AD72" s="72"/>
      <c r="AE72" s="72"/>
      <c r="AF72" s="72"/>
      <c r="AG72" s="72"/>
      <c r="AH72" s="72"/>
      <c r="AI72" s="72"/>
      <c r="AJ72" s="72"/>
      <c r="AK72" s="72"/>
      <c r="AL72" s="72"/>
      <c r="AM72" s="72"/>
      <c r="AN72" s="72"/>
      <c r="AO72" s="72"/>
      <c r="AP72" s="72"/>
      <c r="AQ72" s="72"/>
    </row>
    <row r="73" spans="2:56" s="13" customFormat="1" ht="13.5" customHeight="1">
      <c r="B73" s="74"/>
      <c r="C73" s="75" t="s">
        <v>151</v>
      </c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Q73" s="76"/>
      <c r="R73" s="76"/>
      <c r="S73" s="76"/>
      <c r="T73" s="76"/>
      <c r="U73" s="76"/>
      <c r="V73" s="76"/>
      <c r="W73" s="76"/>
      <c r="X73" s="76"/>
      <c r="Y73" s="76"/>
      <c r="Z73" s="76"/>
      <c r="AA73" s="76"/>
      <c r="AB73" s="76"/>
      <c r="AC73" s="76"/>
      <c r="AD73" s="77"/>
      <c r="AE73" s="77"/>
      <c r="AF73" s="77"/>
      <c r="AG73" s="77"/>
      <c r="AH73" s="77"/>
      <c r="AI73" s="77"/>
      <c r="AJ73" s="77"/>
      <c r="AK73" s="77"/>
      <c r="AL73" s="77"/>
      <c r="AM73" s="77"/>
      <c r="AN73" s="77"/>
      <c r="AO73" s="77"/>
      <c r="AP73" s="77"/>
      <c r="AQ73" s="77"/>
      <c r="AR73" s="77"/>
      <c r="AS73" s="77"/>
      <c r="AT73" s="77"/>
      <c r="AU73" s="77"/>
      <c r="AV73" s="77"/>
      <c r="AW73" s="77"/>
      <c r="BB73" s="78"/>
      <c r="BC73" s="78"/>
      <c r="BD73" s="78"/>
    </row>
    <row r="74" spans="2:56" s="171" customFormat="1" ht="18" customHeight="1" thickBot="1">
      <c r="C74" s="171">
        <v>1</v>
      </c>
      <c r="D74" s="171">
        <v>2</v>
      </c>
      <c r="E74" s="171">
        <v>3</v>
      </c>
      <c r="F74" s="171">
        <v>4</v>
      </c>
      <c r="G74" s="171">
        <v>5</v>
      </c>
      <c r="H74" s="171">
        <v>6</v>
      </c>
      <c r="I74" s="171">
        <v>7</v>
      </c>
      <c r="J74" s="171">
        <v>8</v>
      </c>
      <c r="K74" s="171">
        <v>9</v>
      </c>
      <c r="L74" s="171">
        <v>10</v>
      </c>
      <c r="M74" s="171">
        <v>11</v>
      </c>
      <c r="N74" s="171">
        <v>12</v>
      </c>
      <c r="O74" s="171">
        <v>13</v>
      </c>
    </row>
    <row r="75" spans="2:56" s="13" customFormat="1" ht="19.5" customHeight="1" thickTop="1" thickBot="1">
      <c r="B75" s="79">
        <v>1</v>
      </c>
      <c r="C75" s="80">
        <f t="shared" ref="C75:O75" si="0">AV27</f>
        <v>0</v>
      </c>
      <c r="D75" s="80">
        <f t="shared" si="0"/>
        <v>0</v>
      </c>
      <c r="E75" s="80">
        <f t="shared" si="0"/>
        <v>0</v>
      </c>
      <c r="F75" s="80">
        <f t="shared" si="0"/>
        <v>0</v>
      </c>
      <c r="G75" s="80">
        <f t="shared" si="0"/>
        <v>0</v>
      </c>
      <c r="H75" s="80">
        <f t="shared" si="0"/>
        <v>0</v>
      </c>
      <c r="I75" s="80">
        <f t="shared" si="0"/>
        <v>0</v>
      </c>
      <c r="J75" s="80">
        <f t="shared" si="0"/>
        <v>0</v>
      </c>
      <c r="K75" s="80">
        <f t="shared" si="0"/>
        <v>0</v>
      </c>
      <c r="L75" s="80">
        <f t="shared" si="0"/>
        <v>0</v>
      </c>
      <c r="M75" s="80">
        <f t="shared" si="0"/>
        <v>0</v>
      </c>
      <c r="N75" s="80">
        <f t="shared" si="0"/>
        <v>0</v>
      </c>
      <c r="O75" s="145">
        <f t="shared" si="0"/>
        <v>0</v>
      </c>
      <c r="P75" s="81"/>
      <c r="Q75" s="195" t="str">
        <f>C75&amp;D75&amp;E75&amp;F75&amp;G75&amp;H75&amp;I75&amp;J75&amp;K75&amp;L75&amp;M75&amp;N75&amp;O75</f>
        <v>0000000000000</v>
      </c>
      <c r="R75" s="81"/>
      <c r="S75" s="81"/>
      <c r="T75" s="81"/>
      <c r="U75" s="81"/>
      <c r="V75" s="81"/>
      <c r="W75" s="81"/>
      <c r="X75" s="81"/>
      <c r="Y75" s="81"/>
      <c r="Z75" s="81"/>
      <c r="AA75" s="81"/>
      <c r="AB75" s="81"/>
      <c r="AC75" s="81"/>
      <c r="AD75" s="81"/>
      <c r="AE75" s="81"/>
      <c r="AF75" s="81"/>
      <c r="AG75" s="81"/>
      <c r="AH75" s="81"/>
      <c r="AI75" s="81"/>
      <c r="AJ75" s="81"/>
      <c r="AK75" s="81"/>
      <c r="AL75" s="81"/>
      <c r="AM75" s="81"/>
      <c r="AN75" s="144"/>
    </row>
    <row r="76" spans="2:56" s="13" customFormat="1" ht="19.5" customHeight="1" thickTop="1" thickBot="1">
      <c r="B76" s="79">
        <v>2</v>
      </c>
      <c r="C76" s="82">
        <f t="shared" ref="C76:O76" si="1">AV33</f>
        <v>0</v>
      </c>
      <c r="D76" s="82">
        <f t="shared" si="1"/>
        <v>0</v>
      </c>
      <c r="E76" s="82">
        <f t="shared" si="1"/>
        <v>0</v>
      </c>
      <c r="F76" s="82">
        <f t="shared" si="1"/>
        <v>0</v>
      </c>
      <c r="G76" s="82">
        <f t="shared" si="1"/>
        <v>0</v>
      </c>
      <c r="H76" s="82">
        <f t="shared" si="1"/>
        <v>0</v>
      </c>
      <c r="I76" s="82">
        <f t="shared" si="1"/>
        <v>0</v>
      </c>
      <c r="J76" s="82">
        <f t="shared" si="1"/>
        <v>0</v>
      </c>
      <c r="K76" s="82">
        <f t="shared" si="1"/>
        <v>0</v>
      </c>
      <c r="L76" s="82">
        <f t="shared" si="1"/>
        <v>0</v>
      </c>
      <c r="M76" s="82">
        <f t="shared" si="1"/>
        <v>0</v>
      </c>
      <c r="N76" s="82">
        <f t="shared" si="1"/>
        <v>0</v>
      </c>
      <c r="O76" s="146">
        <f t="shared" si="1"/>
        <v>0</v>
      </c>
      <c r="P76" s="81"/>
      <c r="Q76" s="195" t="str">
        <f>C76&amp;D76&amp;E76&amp;F76&amp;G76&amp;H76&amp;I76&amp;J76&amp;K76&amp;L76&amp;M76&amp;N76&amp;O76</f>
        <v>0000000000000</v>
      </c>
      <c r="R76" s="81"/>
      <c r="S76" s="81"/>
      <c r="T76" s="81"/>
      <c r="U76" s="81"/>
      <c r="V76" s="81"/>
      <c r="W76" s="81"/>
      <c r="X76" s="81"/>
      <c r="Y76" s="81"/>
      <c r="Z76" s="81"/>
      <c r="AA76" s="81"/>
      <c r="AB76" s="81"/>
      <c r="AC76" s="81"/>
      <c r="AD76" s="81"/>
      <c r="AE76" s="81"/>
      <c r="AF76" s="81"/>
      <c r="AG76" s="81"/>
      <c r="AH76" s="81"/>
      <c r="AI76" s="81"/>
      <c r="AJ76" s="81"/>
      <c r="AK76" s="81"/>
      <c r="AL76" s="81"/>
      <c r="AM76" s="81"/>
      <c r="AN76" s="144"/>
    </row>
    <row r="77" spans="2:56" s="13" customFormat="1" ht="19.5" customHeight="1" thickTop="1" thickBot="1">
      <c r="B77" s="79">
        <v>3</v>
      </c>
      <c r="C77" s="82">
        <f t="shared" ref="C77:O77" si="2">AV39</f>
        <v>0</v>
      </c>
      <c r="D77" s="82">
        <f t="shared" si="2"/>
        <v>0</v>
      </c>
      <c r="E77" s="82">
        <f t="shared" si="2"/>
        <v>0</v>
      </c>
      <c r="F77" s="82">
        <f t="shared" si="2"/>
        <v>0</v>
      </c>
      <c r="G77" s="82">
        <f t="shared" si="2"/>
        <v>0</v>
      </c>
      <c r="H77" s="82">
        <f t="shared" si="2"/>
        <v>0</v>
      </c>
      <c r="I77" s="82">
        <f t="shared" si="2"/>
        <v>0</v>
      </c>
      <c r="J77" s="82">
        <f t="shared" si="2"/>
        <v>0</v>
      </c>
      <c r="K77" s="82">
        <f t="shared" si="2"/>
        <v>0</v>
      </c>
      <c r="L77" s="82">
        <f t="shared" si="2"/>
        <v>0</v>
      </c>
      <c r="M77" s="82">
        <f t="shared" si="2"/>
        <v>0</v>
      </c>
      <c r="N77" s="82">
        <f t="shared" si="2"/>
        <v>0</v>
      </c>
      <c r="O77" s="146">
        <f t="shared" si="2"/>
        <v>0</v>
      </c>
      <c r="P77" s="81"/>
      <c r="Q77" s="195" t="str">
        <f>C77&amp;D77&amp;E77&amp;F77&amp;G77&amp;H77&amp;I77&amp;J77&amp;K77&amp;L77&amp;M77&amp;N77&amp;O77</f>
        <v>0000000000000</v>
      </c>
      <c r="R77" s="81"/>
      <c r="S77" s="81"/>
      <c r="T77" s="81"/>
      <c r="U77" s="81"/>
      <c r="V77" s="81"/>
      <c r="W77" s="81"/>
      <c r="X77" s="81"/>
      <c r="Y77" s="81"/>
      <c r="Z77" s="81"/>
      <c r="AA77" s="81"/>
      <c r="AB77" s="81"/>
      <c r="AC77" s="81"/>
      <c r="AD77" s="81"/>
      <c r="AE77" s="81"/>
      <c r="AF77" s="81"/>
      <c r="AG77" s="81"/>
      <c r="AH77" s="81"/>
      <c r="AI77" s="81"/>
      <c r="AJ77" s="81"/>
      <c r="AK77" s="81"/>
      <c r="AL77" s="81"/>
      <c r="AM77" s="81"/>
      <c r="AN77" s="144"/>
    </row>
    <row r="78" spans="2:56" ht="17.25" thickTop="1">
      <c r="B78" s="79"/>
      <c r="C78" s="81"/>
      <c r="D78" s="81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81"/>
      <c r="Q78" s="81"/>
      <c r="R78" s="81"/>
      <c r="S78" s="81"/>
      <c r="T78" s="81"/>
      <c r="U78" s="81"/>
      <c r="V78" s="81"/>
      <c r="W78" s="81"/>
      <c r="X78" s="81"/>
      <c r="Y78" s="81"/>
      <c r="Z78" s="81"/>
      <c r="AA78" s="81"/>
      <c r="AB78" s="81"/>
      <c r="AC78" s="81"/>
      <c r="AD78" s="81"/>
      <c r="AE78" s="81"/>
      <c r="AF78" s="81"/>
      <c r="AG78" s="81"/>
      <c r="AH78" s="81"/>
      <c r="AI78" s="81"/>
      <c r="AJ78" s="81"/>
      <c r="AK78" s="81"/>
      <c r="AL78" s="81"/>
      <c r="AM78" s="81"/>
      <c r="AN78" s="144"/>
      <c r="AO78" s="13"/>
      <c r="AP78" s="13"/>
      <c r="AQ78" s="13"/>
      <c r="AR78" s="13"/>
    </row>
    <row r="79" spans="2:56">
      <c r="B79" s="1" t="s">
        <v>76</v>
      </c>
    </row>
    <row r="80" spans="2:56" s="171" customFormat="1" ht="15" customHeight="1">
      <c r="C80" s="171">
        <v>1</v>
      </c>
      <c r="D80" s="171">
        <v>2</v>
      </c>
      <c r="E80" s="171">
        <v>3</v>
      </c>
      <c r="F80" s="171">
        <v>4</v>
      </c>
      <c r="G80" s="171">
        <v>5</v>
      </c>
      <c r="H80" s="171">
        <v>6</v>
      </c>
      <c r="I80" s="171">
        <v>7</v>
      </c>
      <c r="J80" s="171">
        <v>8</v>
      </c>
      <c r="K80" s="171">
        <v>9</v>
      </c>
      <c r="L80" s="171">
        <v>10</v>
      </c>
      <c r="M80" s="171">
        <v>11</v>
      </c>
      <c r="N80" s="171">
        <v>12</v>
      </c>
      <c r="O80" s="171">
        <v>13</v>
      </c>
    </row>
    <row r="81" spans="2:41" s="71" customFormat="1" ht="21" customHeight="1">
      <c r="B81" s="83"/>
      <c r="C81" s="84" t="str">
        <f>IF(AV29="","",C82)</f>
        <v/>
      </c>
      <c r="D81" s="84" t="str">
        <f t="shared" ref="D81:O81" si="3">IF(AW29="","",D82&amp;",")</f>
        <v/>
      </c>
      <c r="E81" s="84" t="str">
        <f t="shared" si="3"/>
        <v/>
      </c>
      <c r="F81" s="84" t="str">
        <f t="shared" si="3"/>
        <v/>
      </c>
      <c r="G81" s="84" t="str">
        <f t="shared" si="3"/>
        <v/>
      </c>
      <c r="H81" s="84" t="str">
        <f t="shared" si="3"/>
        <v/>
      </c>
      <c r="I81" s="84" t="str">
        <f t="shared" si="3"/>
        <v/>
      </c>
      <c r="J81" s="84" t="str">
        <f t="shared" si="3"/>
        <v/>
      </c>
      <c r="K81" s="84" t="str">
        <f t="shared" si="3"/>
        <v/>
      </c>
      <c r="L81" s="84" t="str">
        <f t="shared" si="3"/>
        <v/>
      </c>
      <c r="M81" s="84" t="str">
        <f t="shared" si="3"/>
        <v/>
      </c>
      <c r="N81" s="84" t="str">
        <f t="shared" si="3"/>
        <v/>
      </c>
      <c r="O81" s="84" t="str">
        <f t="shared" si="3"/>
        <v/>
      </c>
      <c r="P81" s="169"/>
      <c r="Q81" s="194" t="str">
        <f>C81&amp;D81&amp;E81&amp;F81&amp;G81&amp;H81&amp;I81&amp;J81&amp;K81&amp;L81&amp;M81&amp;N81&amp;O81</f>
        <v/>
      </c>
      <c r="R81" s="169"/>
      <c r="S81" s="169"/>
      <c r="T81" s="169"/>
      <c r="U81" s="169"/>
      <c r="V81" s="169"/>
      <c r="W81" s="169"/>
      <c r="X81" s="169"/>
      <c r="Y81" s="169"/>
      <c r="Z81" s="169"/>
      <c r="AA81" s="169"/>
      <c r="AB81" s="169"/>
      <c r="AC81" s="169"/>
      <c r="AD81" s="169"/>
      <c r="AE81" s="169"/>
      <c r="AF81" s="169"/>
      <c r="AG81" s="169"/>
      <c r="AH81" s="169"/>
      <c r="AI81" s="169"/>
      <c r="AJ81" s="169"/>
      <c r="AK81" s="169"/>
      <c r="AL81" s="169"/>
      <c r="AM81" s="169"/>
      <c r="AN81" s="169"/>
      <c r="AO81" s="166"/>
    </row>
    <row r="82" spans="2:41" s="13" customFormat="1" ht="31.5" customHeight="1" thickBot="1">
      <c r="B82" s="79">
        <v>1</v>
      </c>
      <c r="C82" s="86" t="s">
        <v>50</v>
      </c>
      <c r="D82" s="86" t="s">
        <v>43</v>
      </c>
      <c r="E82" s="86" t="s">
        <v>44</v>
      </c>
      <c r="F82" s="86" t="s">
        <v>45</v>
      </c>
      <c r="G82" s="86" t="s">
        <v>155</v>
      </c>
      <c r="H82" s="86" t="s">
        <v>47</v>
      </c>
      <c r="I82" s="86" t="s">
        <v>156</v>
      </c>
      <c r="J82" s="86" t="s">
        <v>157</v>
      </c>
      <c r="K82" s="86" t="s">
        <v>158</v>
      </c>
      <c r="L82" s="244" t="s">
        <v>223</v>
      </c>
      <c r="M82" s="86" t="str">
        <f>IF(BF30="","",BF30)</f>
        <v/>
      </c>
      <c r="N82" s="86" t="str">
        <f>IF(BG30="","",BG30)</f>
        <v/>
      </c>
      <c r="O82" s="86" t="str">
        <f>IF(BH30="","",BH30)</f>
        <v/>
      </c>
      <c r="P82" s="167"/>
      <c r="Q82" s="167"/>
      <c r="R82" s="167"/>
      <c r="S82" s="167"/>
      <c r="T82" s="167"/>
      <c r="U82" s="167"/>
      <c r="V82" s="167"/>
      <c r="W82" s="167"/>
      <c r="X82" s="168"/>
      <c r="Y82" s="168"/>
      <c r="Z82" s="168"/>
      <c r="AA82" s="168"/>
      <c r="AB82" s="168"/>
      <c r="AC82" s="168"/>
      <c r="AD82" s="167"/>
      <c r="AE82" s="167"/>
      <c r="AF82" s="167"/>
      <c r="AG82" s="167"/>
      <c r="AH82" s="167"/>
      <c r="AI82" s="167"/>
      <c r="AJ82" s="167"/>
      <c r="AK82" s="167"/>
      <c r="AL82" s="167"/>
      <c r="AM82" s="167"/>
      <c r="AN82" s="167"/>
    </row>
    <row r="83" spans="2:41" s="71" customFormat="1" ht="21" customHeight="1">
      <c r="B83" s="83"/>
      <c r="C83" s="85" t="str">
        <f>IF(AV35="","",C84)</f>
        <v/>
      </c>
      <c r="D83" s="84" t="str">
        <f t="shared" ref="D83:O83" si="4">IF(AW35="","",D84&amp;",")</f>
        <v/>
      </c>
      <c r="E83" s="84" t="str">
        <f t="shared" si="4"/>
        <v/>
      </c>
      <c r="F83" s="84" t="str">
        <f t="shared" si="4"/>
        <v/>
      </c>
      <c r="G83" s="84" t="str">
        <f t="shared" si="4"/>
        <v/>
      </c>
      <c r="H83" s="84" t="str">
        <f t="shared" si="4"/>
        <v/>
      </c>
      <c r="I83" s="84" t="str">
        <f t="shared" si="4"/>
        <v/>
      </c>
      <c r="J83" s="84" t="str">
        <f t="shared" si="4"/>
        <v/>
      </c>
      <c r="K83" s="84" t="str">
        <f t="shared" si="4"/>
        <v/>
      </c>
      <c r="L83" s="84" t="str">
        <f t="shared" si="4"/>
        <v/>
      </c>
      <c r="M83" s="84" t="str">
        <f t="shared" si="4"/>
        <v/>
      </c>
      <c r="N83" s="84" t="str">
        <f t="shared" si="4"/>
        <v/>
      </c>
      <c r="O83" s="84" t="str">
        <f t="shared" si="4"/>
        <v/>
      </c>
      <c r="P83" s="169"/>
      <c r="Q83" s="194" t="str">
        <f>C83&amp;D83&amp;E83&amp;F83&amp;G83&amp;H83&amp;I83&amp;J83&amp;K83&amp;L83&amp;M83&amp;N83&amp;O83</f>
        <v/>
      </c>
      <c r="R83" s="169"/>
      <c r="S83" s="169"/>
      <c r="T83" s="169"/>
      <c r="U83" s="169"/>
      <c r="V83" s="169"/>
      <c r="W83" s="169"/>
      <c r="X83" s="169"/>
      <c r="Y83" s="170"/>
      <c r="Z83" s="170"/>
      <c r="AA83" s="170"/>
      <c r="AB83" s="170"/>
      <c r="AC83" s="170"/>
      <c r="AD83" s="169"/>
      <c r="AE83" s="169"/>
      <c r="AF83" s="169"/>
      <c r="AG83" s="169"/>
      <c r="AH83" s="169"/>
      <c r="AI83" s="169"/>
      <c r="AJ83" s="169"/>
      <c r="AK83" s="169"/>
      <c r="AL83" s="169"/>
      <c r="AM83" s="169"/>
      <c r="AN83" s="169"/>
      <c r="AO83" s="166"/>
    </row>
    <row r="84" spans="2:41" s="13" customFormat="1" ht="31.5" customHeight="1" thickBot="1">
      <c r="B84" s="79">
        <v>2</v>
      </c>
      <c r="C84" s="86" t="s">
        <v>50</v>
      </c>
      <c r="D84" s="86" t="s">
        <v>43</v>
      </c>
      <c r="E84" s="86" t="s">
        <v>44</v>
      </c>
      <c r="F84" s="86" t="s">
        <v>45</v>
      </c>
      <c r="G84" s="86" t="s">
        <v>155</v>
      </c>
      <c r="H84" s="86" t="s">
        <v>47</v>
      </c>
      <c r="I84" s="86" t="s">
        <v>156</v>
      </c>
      <c r="J84" s="86" t="s">
        <v>157</v>
      </c>
      <c r="K84" s="86" t="s">
        <v>158</v>
      </c>
      <c r="L84" s="244" t="s">
        <v>223</v>
      </c>
      <c r="M84" s="86" t="str">
        <f>IF(BF36="","",BF36)</f>
        <v/>
      </c>
      <c r="N84" s="86" t="str">
        <f>IF(BG36="","",BG36)</f>
        <v/>
      </c>
      <c r="O84" s="86" t="str">
        <f>IF(BH36="","",BH36)</f>
        <v/>
      </c>
      <c r="P84" s="167"/>
      <c r="Q84" s="167"/>
      <c r="R84" s="167"/>
      <c r="S84" s="167"/>
      <c r="T84" s="167"/>
      <c r="U84" s="167"/>
      <c r="V84" s="167"/>
      <c r="W84" s="167"/>
      <c r="X84" s="168"/>
      <c r="Y84" s="168"/>
      <c r="Z84" s="168"/>
      <c r="AA84" s="168"/>
      <c r="AB84" s="168"/>
      <c r="AC84" s="168"/>
      <c r="AD84" s="167"/>
      <c r="AE84" s="167"/>
      <c r="AF84" s="167"/>
      <c r="AG84" s="167"/>
      <c r="AH84" s="167"/>
      <c r="AI84" s="167"/>
      <c r="AJ84" s="167"/>
      <c r="AK84" s="167"/>
      <c r="AL84" s="167"/>
      <c r="AM84" s="167"/>
      <c r="AN84" s="167"/>
    </row>
    <row r="85" spans="2:41" s="71" customFormat="1" ht="21" customHeight="1">
      <c r="B85" s="83"/>
      <c r="C85" s="85" t="str">
        <f>IF(AV41="","",C86)</f>
        <v/>
      </c>
      <c r="D85" s="85" t="str">
        <f t="shared" ref="D85:O85" si="5">IF(AW41="","",D86&amp;",")</f>
        <v/>
      </c>
      <c r="E85" s="85" t="str">
        <f t="shared" si="5"/>
        <v/>
      </c>
      <c r="F85" s="85" t="str">
        <f t="shared" si="5"/>
        <v/>
      </c>
      <c r="G85" s="85" t="str">
        <f t="shared" si="5"/>
        <v/>
      </c>
      <c r="H85" s="85" t="str">
        <f t="shared" si="5"/>
        <v/>
      </c>
      <c r="I85" s="85" t="str">
        <f t="shared" si="5"/>
        <v/>
      </c>
      <c r="J85" s="85" t="str">
        <f t="shared" si="5"/>
        <v/>
      </c>
      <c r="K85" s="85" t="str">
        <f t="shared" si="5"/>
        <v/>
      </c>
      <c r="L85" s="85" t="str">
        <f t="shared" si="5"/>
        <v/>
      </c>
      <c r="M85" s="85" t="str">
        <f t="shared" si="5"/>
        <v/>
      </c>
      <c r="N85" s="85" t="str">
        <f t="shared" si="5"/>
        <v/>
      </c>
      <c r="O85" s="85" t="str">
        <f t="shared" si="5"/>
        <v/>
      </c>
      <c r="P85" s="169"/>
      <c r="Q85" s="194" t="str">
        <f>C85&amp;D85&amp;E85&amp;F85&amp;G85&amp;H85&amp;I85&amp;J85&amp;K85&amp;L85&amp;M85&amp;N85&amp;O85</f>
        <v/>
      </c>
      <c r="R85" s="169"/>
      <c r="S85" s="169"/>
      <c r="T85" s="169"/>
      <c r="U85" s="169"/>
      <c r="V85" s="169"/>
      <c r="W85" s="169"/>
      <c r="X85" s="169"/>
      <c r="Y85" s="170"/>
      <c r="Z85" s="170"/>
      <c r="AA85" s="170"/>
      <c r="AB85" s="170"/>
      <c r="AC85" s="170"/>
      <c r="AD85" s="169"/>
      <c r="AE85" s="169"/>
      <c r="AF85" s="169"/>
      <c r="AG85" s="169"/>
      <c r="AH85" s="169"/>
      <c r="AI85" s="169"/>
      <c r="AJ85" s="169"/>
      <c r="AK85" s="169"/>
      <c r="AL85" s="169"/>
      <c r="AM85" s="169"/>
      <c r="AN85" s="169"/>
      <c r="AO85" s="166"/>
    </row>
    <row r="86" spans="2:41" s="13" customFormat="1" ht="31.5" customHeight="1" thickBot="1">
      <c r="B86" s="79">
        <v>3</v>
      </c>
      <c r="C86" s="86" t="s">
        <v>50</v>
      </c>
      <c r="D86" s="86" t="s">
        <v>43</v>
      </c>
      <c r="E86" s="86" t="s">
        <v>44</v>
      </c>
      <c r="F86" s="86" t="s">
        <v>45</v>
      </c>
      <c r="G86" s="86" t="s">
        <v>155</v>
      </c>
      <c r="H86" s="86" t="s">
        <v>47</v>
      </c>
      <c r="I86" s="86" t="s">
        <v>156</v>
      </c>
      <c r="J86" s="86" t="s">
        <v>157</v>
      </c>
      <c r="K86" s="86" t="s">
        <v>158</v>
      </c>
      <c r="L86" s="244" t="s">
        <v>223</v>
      </c>
      <c r="M86" s="86" t="str">
        <f>IF(BF42="","",BF42)</f>
        <v/>
      </c>
      <c r="N86" s="86" t="str">
        <f>IF(BG42="","",BG42)</f>
        <v/>
      </c>
      <c r="O86" s="86" t="str">
        <f>IF(BH42="","",BH42)</f>
        <v/>
      </c>
      <c r="P86" s="167"/>
      <c r="Q86" s="167"/>
      <c r="R86" s="167"/>
      <c r="S86" s="167"/>
      <c r="T86" s="167"/>
      <c r="U86" s="167"/>
      <c r="V86" s="167"/>
      <c r="W86" s="167"/>
      <c r="X86" s="168"/>
      <c r="Y86" s="168"/>
      <c r="Z86" s="168"/>
      <c r="AA86" s="168"/>
      <c r="AB86" s="168"/>
      <c r="AC86" s="168"/>
      <c r="AD86" s="167"/>
      <c r="AE86" s="167"/>
      <c r="AF86" s="167"/>
      <c r="AG86" s="167"/>
      <c r="AH86" s="167"/>
      <c r="AI86" s="167"/>
      <c r="AJ86" s="167"/>
      <c r="AK86" s="167"/>
      <c r="AL86" s="167"/>
      <c r="AM86" s="167"/>
      <c r="AN86" s="167"/>
    </row>
    <row r="87" spans="2:41" s="71" customFormat="1" ht="21" customHeight="1">
      <c r="B87" s="83"/>
      <c r="C87" s="165"/>
      <c r="D87" s="165"/>
      <c r="E87" s="165"/>
      <c r="F87" s="165"/>
      <c r="G87" s="165"/>
      <c r="H87" s="165"/>
      <c r="I87" s="165"/>
      <c r="J87" s="165"/>
      <c r="K87" s="165"/>
      <c r="L87" s="165"/>
      <c r="M87" s="165"/>
      <c r="N87" s="165"/>
      <c r="O87" s="165"/>
      <c r="P87" s="169"/>
      <c r="Q87" s="169"/>
      <c r="R87" s="169"/>
      <c r="S87" s="169"/>
      <c r="T87" s="169"/>
      <c r="U87" s="169"/>
      <c r="V87" s="169"/>
      <c r="W87" s="169"/>
      <c r="X87" s="169"/>
      <c r="Y87" s="170"/>
      <c r="Z87" s="170"/>
      <c r="AA87" s="170"/>
      <c r="AB87" s="170"/>
      <c r="AC87" s="170"/>
      <c r="AD87" s="169"/>
      <c r="AE87" s="169"/>
      <c r="AF87" s="169"/>
      <c r="AG87" s="169"/>
      <c r="AH87" s="169"/>
      <c r="AI87" s="169"/>
      <c r="AJ87" s="169"/>
      <c r="AK87" s="169"/>
      <c r="AL87" s="169"/>
      <c r="AM87" s="169"/>
      <c r="AN87" s="169"/>
      <c r="AO87" s="166"/>
    </row>
    <row r="88" spans="2:41" s="13" customFormat="1" ht="31.5" customHeight="1">
      <c r="B88" s="79"/>
      <c r="C88" s="167"/>
      <c r="D88" s="167"/>
      <c r="E88" s="167"/>
      <c r="F88" s="167"/>
      <c r="G88" s="167"/>
      <c r="H88" s="167"/>
      <c r="I88" s="167"/>
      <c r="J88" s="167"/>
      <c r="K88" s="167"/>
      <c r="L88" s="167"/>
      <c r="M88" s="167"/>
      <c r="N88" s="167"/>
      <c r="O88" s="167"/>
      <c r="P88" s="167"/>
      <c r="Q88" s="167"/>
      <c r="R88" s="167"/>
      <c r="S88" s="167"/>
      <c r="T88" s="167"/>
      <c r="U88" s="167"/>
      <c r="V88" s="167"/>
      <c r="W88" s="167"/>
      <c r="X88" s="168"/>
      <c r="Y88" s="168"/>
      <c r="Z88" s="168"/>
      <c r="AA88" s="168"/>
      <c r="AB88" s="168"/>
      <c r="AC88" s="168"/>
      <c r="AD88" s="167"/>
      <c r="AE88" s="167"/>
      <c r="AF88" s="167"/>
      <c r="AG88" s="167"/>
      <c r="AH88" s="167"/>
      <c r="AI88" s="167"/>
      <c r="AJ88" s="167"/>
      <c r="AK88" s="167"/>
      <c r="AL88" s="167"/>
      <c r="AM88" s="167"/>
      <c r="AN88" s="167"/>
    </row>
  </sheetData>
  <mergeCells count="217">
    <mergeCell ref="BH7:BH13"/>
    <mergeCell ref="AG12:AH12"/>
    <mergeCell ref="AI9:AM9"/>
    <mergeCell ref="AN8:AZ8"/>
    <mergeCell ref="P1:AJ2"/>
    <mergeCell ref="BB15:BG15"/>
    <mergeCell ref="J63:J64"/>
    <mergeCell ref="K63:K64"/>
    <mergeCell ref="L63:N63"/>
    <mergeCell ref="O63:T63"/>
    <mergeCell ref="U63:W63"/>
    <mergeCell ref="Y63:Y64"/>
    <mergeCell ref="Z63:Z64"/>
    <mergeCell ref="AA63:AA64"/>
    <mergeCell ref="AC63:AD63"/>
    <mergeCell ref="AF63:AH63"/>
    <mergeCell ref="S25:T25"/>
    <mergeCell ref="AG25:AJ25"/>
    <mergeCell ref="AK25:AM25"/>
    <mergeCell ref="AP28:AU28"/>
    <mergeCell ref="AS20:BA22"/>
    <mergeCell ref="AN21:AP21"/>
    <mergeCell ref="AB63:AB64"/>
    <mergeCell ref="AE20:AL22"/>
    <mergeCell ref="AN20:AP20"/>
    <mergeCell ref="AP25:AR25"/>
    <mergeCell ref="AS25:AU25"/>
    <mergeCell ref="AV25:BH25"/>
    <mergeCell ref="AV28:BH28"/>
    <mergeCell ref="BA2:BF2"/>
    <mergeCell ref="B3:B6"/>
    <mergeCell ref="C3:F6"/>
    <mergeCell ref="G3:S6"/>
    <mergeCell ref="T3:X4"/>
    <mergeCell ref="Y3:AI4"/>
    <mergeCell ref="AJ3:AM6"/>
    <mergeCell ref="AN3:BG6"/>
    <mergeCell ref="T5:X6"/>
    <mergeCell ref="Y5:AI6"/>
    <mergeCell ref="B7:B13"/>
    <mergeCell ref="C7:F7"/>
    <mergeCell ref="G7:S7"/>
    <mergeCell ref="T7:V7"/>
    <mergeCell ref="W7:Y7"/>
    <mergeCell ref="Z7:AA7"/>
    <mergeCell ref="AB7:AZ7"/>
    <mergeCell ref="BB13:BG13"/>
    <mergeCell ref="BB12:BG12"/>
    <mergeCell ref="C8:F9"/>
    <mergeCell ref="G8:S9"/>
    <mergeCell ref="C12:F13"/>
    <mergeCell ref="G12:J12"/>
    <mergeCell ref="BC7:BG9"/>
    <mergeCell ref="G13:J13"/>
    <mergeCell ref="T12:W12"/>
    <mergeCell ref="AI12:AM12"/>
    <mergeCell ref="C18:P18"/>
    <mergeCell ref="Q18:X18"/>
    <mergeCell ref="AM18:BA18"/>
    <mergeCell ref="C10:F10"/>
    <mergeCell ref="T8:W9"/>
    <mergeCell ref="X8:AH9"/>
    <mergeCell ref="AI8:AM8"/>
    <mergeCell ref="AN9:AZ9"/>
    <mergeCell ref="AI13:AM13"/>
    <mergeCell ref="AN13:BA13"/>
    <mergeCell ref="BA7:BB9"/>
    <mergeCell ref="X10:AH11"/>
    <mergeCell ref="AI10:AM11"/>
    <mergeCell ref="AN10:AW11"/>
    <mergeCell ref="AX10:AY11"/>
    <mergeCell ref="AZ10:BG11"/>
    <mergeCell ref="C19:P19"/>
    <mergeCell ref="Q19:X19"/>
    <mergeCell ref="Y19:AD19"/>
    <mergeCell ref="AM19:AR19"/>
    <mergeCell ref="AS19:BA19"/>
    <mergeCell ref="F15:M15"/>
    <mergeCell ref="C11:F11"/>
    <mergeCell ref="C15:E16"/>
    <mergeCell ref="F16:M16"/>
    <mergeCell ref="T10:W11"/>
    <mergeCell ref="G11:S11"/>
    <mergeCell ref="AN12:BA12"/>
    <mergeCell ref="X12:AF12"/>
    <mergeCell ref="AI15:AI16"/>
    <mergeCell ref="K12:S12"/>
    <mergeCell ref="K13:S13"/>
    <mergeCell ref="X13:AH13"/>
    <mergeCell ref="T13:W13"/>
    <mergeCell ref="G10:S10"/>
    <mergeCell ref="R20:V21"/>
    <mergeCell ref="Z20:AC20"/>
    <mergeCell ref="C26:H30"/>
    <mergeCell ref="I26:P27"/>
    <mergeCell ref="Q26:R27"/>
    <mergeCell ref="S26:T27"/>
    <mergeCell ref="U25:V25"/>
    <mergeCell ref="W25:AA25"/>
    <mergeCell ref="AB25:AD25"/>
    <mergeCell ref="I29:T30"/>
    <mergeCell ref="U29:AF30"/>
    <mergeCell ref="AE25:AF25"/>
    <mergeCell ref="D21:I21"/>
    <mergeCell ref="J21:O21"/>
    <mergeCell ref="Z21:AC21"/>
    <mergeCell ref="AE26:AF27"/>
    <mergeCell ref="AG26:AJ27"/>
    <mergeCell ref="C25:H25"/>
    <mergeCell ref="I25:P25"/>
    <mergeCell ref="AG29:AO30"/>
    <mergeCell ref="AN25:AO25"/>
    <mergeCell ref="D20:I20"/>
    <mergeCell ref="AO26:AO27"/>
    <mergeCell ref="AP29:AU30"/>
    <mergeCell ref="AS26:AU27"/>
    <mergeCell ref="I28:T28"/>
    <mergeCell ref="U28:AF28"/>
    <mergeCell ref="AG28:AO28"/>
    <mergeCell ref="U26:V27"/>
    <mergeCell ref="AB26:AD27"/>
    <mergeCell ref="AV31:BH31"/>
    <mergeCell ref="AG31:AJ31"/>
    <mergeCell ref="AK31:AM31"/>
    <mergeCell ref="AN31:AO31"/>
    <mergeCell ref="AP31:AR31"/>
    <mergeCell ref="AS31:AU31"/>
    <mergeCell ref="AN26:AN27"/>
    <mergeCell ref="AK26:AL27"/>
    <mergeCell ref="AP26:AR27"/>
    <mergeCell ref="AN32:AN33"/>
    <mergeCell ref="AO32:AO33"/>
    <mergeCell ref="AP32:AR33"/>
    <mergeCell ref="AS32:AU33"/>
    <mergeCell ref="AV34:BH34"/>
    <mergeCell ref="AG35:AO36"/>
    <mergeCell ref="AP35:AU36"/>
    <mergeCell ref="AV37:BH37"/>
    <mergeCell ref="AK37:AM37"/>
    <mergeCell ref="AN37:AO37"/>
    <mergeCell ref="AG37:AJ37"/>
    <mergeCell ref="AM32:AM33"/>
    <mergeCell ref="AK32:AL33"/>
    <mergeCell ref="U40:AF40"/>
    <mergeCell ref="W37:AA37"/>
    <mergeCell ref="AB37:AD37"/>
    <mergeCell ref="AP40:AU40"/>
    <mergeCell ref="AS38:AU39"/>
    <mergeCell ref="AP37:AR37"/>
    <mergeCell ref="AS37:AU37"/>
    <mergeCell ref="AV40:BH40"/>
    <mergeCell ref="AG34:AO34"/>
    <mergeCell ref="AP34:AU34"/>
    <mergeCell ref="AG40:AO40"/>
    <mergeCell ref="U35:AF36"/>
    <mergeCell ref="U34:AF34"/>
    <mergeCell ref="AM38:AM39"/>
    <mergeCell ref="AK38:AL39"/>
    <mergeCell ref="AB43:BH43"/>
    <mergeCell ref="B63:B64"/>
    <mergeCell ref="C63:C64"/>
    <mergeCell ref="D63:D64"/>
    <mergeCell ref="E63:E64"/>
    <mergeCell ref="F63:F64"/>
    <mergeCell ref="G63:G64"/>
    <mergeCell ref="H63:H64"/>
    <mergeCell ref="I63:I64"/>
    <mergeCell ref="C43:AA44"/>
    <mergeCell ref="X63:X64"/>
    <mergeCell ref="I34:T34"/>
    <mergeCell ref="AP41:AU42"/>
    <mergeCell ref="AG38:AJ39"/>
    <mergeCell ref="AN38:AN39"/>
    <mergeCell ref="AO38:AO39"/>
    <mergeCell ref="AP38:AR39"/>
    <mergeCell ref="B37:B42"/>
    <mergeCell ref="C37:H37"/>
    <mergeCell ref="C38:H42"/>
    <mergeCell ref="I38:P39"/>
    <mergeCell ref="Q38:R39"/>
    <mergeCell ref="S38:T39"/>
    <mergeCell ref="U38:V39"/>
    <mergeCell ref="AB38:AD39"/>
    <mergeCell ref="AE38:AF39"/>
    <mergeCell ref="AE37:AF37"/>
    <mergeCell ref="I41:T42"/>
    <mergeCell ref="U41:AF42"/>
    <mergeCell ref="AG41:AO42"/>
    <mergeCell ref="I37:P37"/>
    <mergeCell ref="Q37:R37"/>
    <mergeCell ref="S37:T37"/>
    <mergeCell ref="U37:V37"/>
    <mergeCell ref="I40:T40"/>
    <mergeCell ref="J20:O20"/>
    <mergeCell ref="H1:N1"/>
    <mergeCell ref="AN1:AT1"/>
    <mergeCell ref="B31:B36"/>
    <mergeCell ref="C31:H31"/>
    <mergeCell ref="I31:P31"/>
    <mergeCell ref="Q31:R31"/>
    <mergeCell ref="S31:T31"/>
    <mergeCell ref="U31:V31"/>
    <mergeCell ref="B25:B30"/>
    <mergeCell ref="Q25:R25"/>
    <mergeCell ref="AG32:AJ33"/>
    <mergeCell ref="C32:H36"/>
    <mergeCell ref="I32:P33"/>
    <mergeCell ref="Q32:R33"/>
    <mergeCell ref="S32:T33"/>
    <mergeCell ref="U32:V33"/>
    <mergeCell ref="AB32:AD33"/>
    <mergeCell ref="AE32:AF33"/>
    <mergeCell ref="W31:AA31"/>
    <mergeCell ref="AB31:AD31"/>
    <mergeCell ref="AE31:AF31"/>
    <mergeCell ref="I35:T36"/>
    <mergeCell ref="AM26:AM27"/>
  </mergeCells>
  <phoneticPr fontId="5"/>
  <conditionalFormatting sqref="G8:S9">
    <cfRule type="containsBlanks" dxfId="25" priority="22">
      <formula>LEN(TRIM(G8))=0</formula>
    </cfRule>
  </conditionalFormatting>
  <conditionalFormatting sqref="S23">
    <cfRule type="containsText" priority="9" operator="containsText" text="TRUE">
      <formula>NOT(ISERROR(SEARCH("TRUE",S23)))</formula>
    </cfRule>
  </conditionalFormatting>
  <conditionalFormatting sqref="X12 AG12">
    <cfRule type="expression" dxfId="24" priority="16">
      <formula>AND($F$16="新 規", $AB$15&lt;&gt;"")</formula>
    </cfRule>
  </conditionalFormatting>
  <conditionalFormatting sqref="AD14">
    <cfRule type="expression" dxfId="23" priority="11">
      <formula>#REF!&lt;&gt;"　"</formula>
    </cfRule>
  </conditionalFormatting>
  <conditionalFormatting sqref="AE20">
    <cfRule type="expression" dxfId="22" priority="15">
      <formula>AND($F$16="新 規", $AF$23&lt;&gt;"")</formula>
    </cfRule>
  </conditionalFormatting>
  <conditionalFormatting sqref="AF23">
    <cfRule type="expression" dxfId="21" priority="10">
      <formula>#REF!&lt;&gt;"　"</formula>
    </cfRule>
  </conditionalFormatting>
  <conditionalFormatting sqref="AN9:AZ9">
    <cfRule type="containsBlanks" dxfId="20" priority="20">
      <formula>LEN(TRIM(AN9))=0</formula>
    </cfRule>
  </conditionalFormatting>
  <conditionalFormatting sqref="AN3:BG6">
    <cfRule type="expression" dxfId="19" priority="23">
      <formula>AND($F$16="新 規", $AO$1&lt;&gt;"")</formula>
    </cfRule>
  </conditionalFormatting>
  <conditionalFormatting sqref="AV27">
    <cfRule type="expression" dxfId="18" priority="6">
      <formula>"0&lt;9"</formula>
    </cfRule>
  </conditionalFormatting>
  <conditionalFormatting sqref="AV33">
    <cfRule type="expression" dxfId="17" priority="8">
      <formula>"0&lt;9"</formula>
    </cfRule>
  </conditionalFormatting>
  <conditionalFormatting sqref="AV39">
    <cfRule type="expression" dxfId="16" priority="7">
      <formula>"0&lt;9"</formula>
    </cfRule>
  </conditionalFormatting>
  <conditionalFormatting sqref="BA2:BF2">
    <cfRule type="containsBlanks" dxfId="15" priority="17">
      <formula>LEN(TRIM(BA2))=0</formula>
    </cfRule>
  </conditionalFormatting>
  <conditionalFormatting sqref="BB13:BG13">
    <cfRule type="expression" dxfId="14" priority="5">
      <formula>AND($F$16="新 規", $BB$15&lt;&gt;"")</formula>
    </cfRule>
  </conditionalFormatting>
  <conditionalFormatting sqref="BC7">
    <cfRule type="expression" dxfId="13" priority="14">
      <formula>AND($F$16="新 規", $BH$7&lt;&gt;"")</formula>
    </cfRule>
  </conditionalFormatting>
  <dataValidations count="11">
    <dataValidation type="list" allowBlank="1" showInputMessage="1" showErrorMessage="1" sqref="AV29:BH29 AV35:BH35 AV41:BH41" xr:uid="{1EE86EC5-3205-4D5E-A64A-F34A246D2293}">
      <formula1>$AF$47:$AF$48</formula1>
    </dataValidation>
    <dataValidation imeMode="fullKatakana" allowBlank="1" showInputMessage="1" showErrorMessage="1" sqref="AN12" xr:uid="{4CC90406-3288-4142-90FD-88F04700588D}"/>
    <dataValidation type="list" allowBlank="1" showInputMessage="1" showErrorMessage="1" sqref="BB13" xr:uid="{8308781F-0E98-4AF5-AC81-8105DDF330FF}">
      <formula1>$AI$47:$AI$51</formula1>
    </dataValidation>
    <dataValidation type="list" allowBlank="1" showInputMessage="1" showErrorMessage="1" sqref="AE38:AF39 AE26:AF27 AE32:AF33" xr:uid="{5DC7922F-CFAA-4DAE-A78A-3EF959F53F5F}">
      <formula1>$AM$47:$AM$48</formula1>
    </dataValidation>
    <dataValidation type="list" allowBlank="1" showInputMessage="1" showErrorMessage="1" sqref="X12" xr:uid="{7E63D03D-776B-4873-B4F9-062E21DC6774}">
      <formula1>$AB$47:$AB$48</formula1>
    </dataValidation>
    <dataValidation type="list" allowBlank="1" showInputMessage="1" showErrorMessage="1" sqref="Q38:R39 Q32:R33 Q26:R27" xr:uid="{4288984D-8768-402D-9244-2A26136D63DC}">
      <formula1>$G$47:$G$56</formula1>
    </dataValidation>
    <dataValidation allowBlank="1" showInputMessage="1" showErrorMessage="1" promptTitle="必須入力：" prompt="販売実績を入力してください。_x000a_無いときは、”なし”と入力してください。" sqref="BC7:BC8" xr:uid="{B3F6C3AA-BBC8-4C22-9A67-2C81ED63B7E8}"/>
    <dataValidation allowBlank="1" showInputMessage="1" showErrorMessage="1" prompt="推薦団体の担当者名" sqref="AJ3" xr:uid="{65BEEB97-E2F7-4F40-8613-3FA45C59B140}"/>
    <dataValidation imeMode="off" allowBlank="1" showInputMessage="1" showErrorMessage="1" sqref="BA7:BA8" xr:uid="{B3E651A3-8F43-4112-AF41-A43F66B01E90}"/>
    <dataValidation type="list" allowBlank="1" showInputMessage="1" showErrorMessage="1" sqref="S38:T39 S26:T27 S32:T33" xr:uid="{3FF28788-CC68-4D30-8CDF-996DC1666DE7}">
      <formula1>$Y$47:$Y$48</formula1>
    </dataValidation>
    <dataValidation type="list" showInputMessage="1" showErrorMessage="1" error="入力が間違っています_x000a_" prompt="申請種類を_x000a_選択してください" sqref="F16:M16" xr:uid="{C85DD7D7-A61D-4EAB-BCB1-25457B2AEDB7}">
      <formula1>$U$47:$U$51</formula1>
    </dataValidation>
  </dataValidations>
  <printOptions horizontalCentered="1"/>
  <pageMargins left="0.27559055118110237" right="0.11811023622047245" top="0.35433070866141736" bottom="0" header="0.51181102362204722" footer="0.11811023622047245"/>
  <pageSetup paperSize="9" scale="39" orientation="landscape" cellComments="asDisplayed" r:id="rId1"/>
  <headerFooter alignWithMargins="0">
    <oddFooter>&amp;R&amp;11&amp;F/&amp;A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5601" r:id="rId4" name="Check Box 1">
              <controlPr defaultSize="0" autoFill="0" autoLine="0" autoPict="0" altText="了承しました">
                <anchor moveWithCells="1">
                  <from>
                    <xdr:col>17</xdr:col>
                    <xdr:colOff>257175</xdr:colOff>
                    <xdr:row>19</xdr:row>
                    <xdr:rowOff>85725</xdr:rowOff>
                  </from>
                  <to>
                    <xdr:col>19</xdr:col>
                    <xdr:colOff>361950</xdr:colOff>
                    <xdr:row>20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02" r:id="rId5" name="Check Box 2">
              <controlPr defaultSize="0" autoFill="0" autoLine="0" autoPict="0" altText="了承しました">
                <anchor moveWithCells="1">
                  <from>
                    <xdr:col>39</xdr:col>
                    <xdr:colOff>247650</xdr:colOff>
                    <xdr:row>19</xdr:row>
                    <xdr:rowOff>66675</xdr:rowOff>
                  </from>
                  <to>
                    <xdr:col>40</xdr:col>
                    <xdr:colOff>95250</xdr:colOff>
                    <xdr:row>19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03" r:id="rId6" name="Check Box 3">
              <controlPr defaultSize="0" autoFill="0" autoLine="0" autoPict="0" altText="了承しました">
                <anchor moveWithCells="1">
                  <from>
                    <xdr:col>25</xdr:col>
                    <xdr:colOff>285750</xdr:colOff>
                    <xdr:row>18</xdr:row>
                    <xdr:rowOff>533400</xdr:rowOff>
                  </from>
                  <to>
                    <xdr:col>28</xdr:col>
                    <xdr:colOff>28575</xdr:colOff>
                    <xdr:row>19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04" r:id="rId7" name="Check Box 4">
              <controlPr defaultSize="0" autoFill="0" autoLine="0" autoPict="0">
                <anchor moveWithCells="1">
                  <from>
                    <xdr:col>3</xdr:col>
                    <xdr:colOff>85725</xdr:colOff>
                    <xdr:row>19</xdr:row>
                    <xdr:rowOff>333375</xdr:rowOff>
                  </from>
                  <to>
                    <xdr:col>6</xdr:col>
                    <xdr:colOff>180975</xdr:colOff>
                    <xdr:row>21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05" r:id="rId8" name="Check Box 5">
              <controlPr defaultSize="0" autoFill="0" autoLine="0" autoPict="0">
                <anchor moveWithCells="1">
                  <from>
                    <xdr:col>9</xdr:col>
                    <xdr:colOff>95250</xdr:colOff>
                    <xdr:row>19</xdr:row>
                    <xdr:rowOff>342900</xdr:rowOff>
                  </from>
                  <to>
                    <xdr:col>12</xdr:col>
                    <xdr:colOff>342900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06" r:id="rId9" name="Check Box 6">
              <controlPr defaultSize="0" autoFill="0" autoLine="0" autoPict="0" altText="了承しました">
                <anchor moveWithCells="1">
                  <from>
                    <xdr:col>25</xdr:col>
                    <xdr:colOff>295275</xdr:colOff>
                    <xdr:row>20</xdr:row>
                    <xdr:rowOff>47625</xdr:rowOff>
                  </from>
                  <to>
                    <xdr:col>27</xdr:col>
                    <xdr:colOff>304800</xdr:colOff>
                    <xdr:row>20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07" r:id="rId10" name="Check Box 7">
              <controlPr defaultSize="0" autoFill="0" autoLine="0" autoPict="0" altText="了承しました">
                <anchor moveWithCells="1">
                  <from>
                    <xdr:col>39</xdr:col>
                    <xdr:colOff>257175</xdr:colOff>
                    <xdr:row>20</xdr:row>
                    <xdr:rowOff>28575</xdr:rowOff>
                  </from>
                  <to>
                    <xdr:col>39</xdr:col>
                    <xdr:colOff>904875</xdr:colOff>
                    <xdr:row>20</xdr:row>
                    <xdr:rowOff>314325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9F841-33E4-40F9-809E-1CEBD4F9ACC7}">
  <sheetPr>
    <pageSetUpPr fitToPage="1"/>
  </sheetPr>
  <dimension ref="B1:BR88"/>
  <sheetViews>
    <sheetView zoomScale="40" zoomScaleNormal="40" zoomScaleSheetLayoutView="55" workbookViewId="0">
      <selection activeCell="AG34" sqref="AG34:AO34"/>
    </sheetView>
  </sheetViews>
  <sheetFormatPr defaultRowHeight="16.5"/>
  <cols>
    <col min="1" max="1" width="2.28515625" style="9" customWidth="1"/>
    <col min="2" max="2" width="6.7109375" style="1" customWidth="1"/>
    <col min="3" max="15" width="6.7109375" style="9" customWidth="1"/>
    <col min="16" max="16" width="5.5703125" style="9" customWidth="1"/>
    <col min="17" max="22" width="6.85546875" style="9" customWidth="1"/>
    <col min="23" max="23" width="7.85546875" style="9" customWidth="1"/>
    <col min="24" max="24" width="4.42578125" style="9" customWidth="1"/>
    <col min="25" max="25" width="7.85546875" style="9" customWidth="1"/>
    <col min="26" max="26" width="4.42578125" style="9" customWidth="1"/>
    <col min="27" max="27" width="8.140625" style="9" customWidth="1"/>
    <col min="28" max="30" width="6.7109375" style="9" customWidth="1"/>
    <col min="31" max="32" width="5.28515625" style="9" customWidth="1"/>
    <col min="33" max="35" width="6.7109375" style="9" customWidth="1"/>
    <col min="36" max="36" width="5.28515625" style="9" customWidth="1"/>
    <col min="37" max="38" width="7.5703125" style="9" customWidth="1"/>
    <col min="39" max="39" width="5.28515625" style="9" customWidth="1"/>
    <col min="40" max="40" width="13.85546875" style="9" customWidth="1"/>
    <col min="41" max="41" width="4.42578125" style="9" customWidth="1"/>
    <col min="42" max="42" width="5.5703125" style="9" customWidth="1"/>
    <col min="43" max="43" width="4.140625" style="9" customWidth="1"/>
    <col min="44" max="44" width="7.28515625" style="9" customWidth="1"/>
    <col min="45" max="47" width="5.5703125" style="9" customWidth="1"/>
    <col min="48" max="60" width="6.28515625" style="9" customWidth="1"/>
    <col min="61" max="64" width="5.28515625" style="9" customWidth="1"/>
    <col min="65" max="65" width="3.42578125" style="9" customWidth="1"/>
    <col min="66" max="16384" width="9.140625" style="9"/>
  </cols>
  <sheetData>
    <row r="1" spans="2:70" s="3" customFormat="1" ht="23.25" customHeight="1">
      <c r="B1" s="1"/>
      <c r="C1" s="232"/>
      <c r="D1" s="232"/>
      <c r="E1" s="232"/>
      <c r="F1" s="232"/>
      <c r="G1" s="232"/>
      <c r="H1" s="250" t="str">
        <f>IF(G8="","※ 事業者名が入力されていません","")</f>
        <v/>
      </c>
      <c r="I1" s="250"/>
      <c r="J1" s="250"/>
      <c r="K1" s="250"/>
      <c r="L1" s="250"/>
      <c r="M1" s="250"/>
      <c r="N1" s="250"/>
      <c r="O1" s="232"/>
      <c r="P1" s="586" t="s">
        <v>220</v>
      </c>
      <c r="Q1" s="586"/>
      <c r="R1" s="586"/>
      <c r="S1" s="586"/>
      <c r="T1" s="586"/>
      <c r="U1" s="586"/>
      <c r="V1" s="586"/>
      <c r="W1" s="586"/>
      <c r="X1" s="586"/>
      <c r="Y1" s="586"/>
      <c r="Z1" s="586"/>
      <c r="AA1" s="586"/>
      <c r="AB1" s="586"/>
      <c r="AC1" s="586"/>
      <c r="AD1" s="586"/>
      <c r="AE1" s="586"/>
      <c r="AF1" s="586"/>
      <c r="AG1" s="586"/>
      <c r="AH1" s="586"/>
      <c r="AI1" s="586"/>
      <c r="AJ1" s="586"/>
      <c r="AK1" s="236"/>
      <c r="AL1" s="236"/>
      <c r="AM1" s="236"/>
      <c r="AN1" s="251" t="str">
        <f>IF(AN9="","※ 担当者名が入力されていません","")</f>
        <v/>
      </c>
      <c r="AO1" s="251"/>
      <c r="AP1" s="251"/>
      <c r="AQ1" s="251"/>
      <c r="AR1" s="251"/>
      <c r="AS1" s="251"/>
      <c r="AT1" s="251"/>
      <c r="AU1" s="236"/>
      <c r="AV1" s="236"/>
      <c r="AW1" s="236"/>
      <c r="AX1" s="232"/>
      <c r="AY1" s="2"/>
      <c r="AZ1" s="119"/>
      <c r="BA1" s="119"/>
      <c r="BB1" s="231" t="str">
        <f>IF(BA2="","※ 記入日が未入力","")</f>
        <v/>
      </c>
      <c r="BC1" s="2"/>
      <c r="BE1" s="2"/>
      <c r="BF1" s="2"/>
      <c r="BG1" s="2"/>
      <c r="BH1" s="4"/>
    </row>
    <row r="2" spans="2:70" s="7" customFormat="1" ht="25.5" customHeight="1" thickBot="1">
      <c r="B2" s="207" t="s">
        <v>55</v>
      </c>
      <c r="C2" s="79"/>
      <c r="D2" s="79"/>
      <c r="E2" s="79"/>
      <c r="F2" s="79"/>
      <c r="G2" s="79"/>
      <c r="H2" s="79"/>
      <c r="I2" s="79"/>
      <c r="J2" s="5"/>
      <c r="K2" s="5"/>
      <c r="L2" s="5"/>
      <c r="M2" s="5"/>
      <c r="N2" s="5"/>
      <c r="O2" s="6"/>
      <c r="P2" s="587"/>
      <c r="Q2" s="587"/>
      <c r="R2" s="587"/>
      <c r="S2" s="587"/>
      <c r="T2" s="587"/>
      <c r="U2" s="587"/>
      <c r="V2" s="587"/>
      <c r="W2" s="587"/>
      <c r="X2" s="587"/>
      <c r="Y2" s="587"/>
      <c r="Z2" s="587"/>
      <c r="AA2" s="587"/>
      <c r="AB2" s="587"/>
      <c r="AC2" s="587"/>
      <c r="AD2" s="587"/>
      <c r="AE2" s="587"/>
      <c r="AF2" s="587"/>
      <c r="AG2" s="587"/>
      <c r="AH2" s="587"/>
      <c r="AI2" s="587"/>
      <c r="AJ2" s="587"/>
      <c r="AK2" s="5"/>
      <c r="AL2" s="5"/>
      <c r="AM2" s="5"/>
      <c r="AN2" s="237" t="str">
        <f>IF(F16="新 規",IF(AN3="","※推薦理由が未入力です",""),"")</f>
        <v/>
      </c>
      <c r="AU2" s="5"/>
      <c r="AW2" s="5"/>
      <c r="AX2" s="5"/>
      <c r="AY2" s="5" t="s">
        <v>90</v>
      </c>
      <c r="AZ2" s="5"/>
      <c r="BA2" s="503">
        <v>46296</v>
      </c>
      <c r="BB2" s="503"/>
      <c r="BC2" s="503"/>
      <c r="BD2" s="503"/>
      <c r="BE2" s="503"/>
      <c r="BF2" s="503"/>
      <c r="BG2" s="87" t="s">
        <v>80</v>
      </c>
      <c r="BH2" s="8"/>
    </row>
    <row r="3" spans="2:70" s="201" customFormat="1" ht="21.75" customHeight="1">
      <c r="B3" s="610" t="s">
        <v>68</v>
      </c>
      <c r="C3" s="507" t="s">
        <v>116</v>
      </c>
      <c r="D3" s="329"/>
      <c r="E3" s="329"/>
      <c r="F3" s="508"/>
      <c r="G3" s="511" t="s">
        <v>185</v>
      </c>
      <c r="H3" s="511"/>
      <c r="I3" s="511"/>
      <c r="J3" s="511"/>
      <c r="K3" s="511"/>
      <c r="L3" s="511"/>
      <c r="M3" s="511"/>
      <c r="N3" s="511"/>
      <c r="O3" s="511"/>
      <c r="P3" s="511"/>
      <c r="Q3" s="511"/>
      <c r="R3" s="511"/>
      <c r="S3" s="512"/>
      <c r="T3" s="517" t="s">
        <v>198</v>
      </c>
      <c r="U3" s="518"/>
      <c r="V3" s="518"/>
      <c r="W3" s="518"/>
      <c r="X3" s="519"/>
      <c r="Y3" s="523" t="s">
        <v>189</v>
      </c>
      <c r="Z3" s="524"/>
      <c r="AA3" s="524"/>
      <c r="AB3" s="524"/>
      <c r="AC3" s="524"/>
      <c r="AD3" s="524"/>
      <c r="AE3" s="524"/>
      <c r="AF3" s="524"/>
      <c r="AG3" s="524"/>
      <c r="AH3" s="524"/>
      <c r="AI3" s="525"/>
      <c r="AJ3" s="529" t="s">
        <v>197</v>
      </c>
      <c r="AK3" s="530"/>
      <c r="AL3" s="530"/>
      <c r="AM3" s="530"/>
      <c r="AN3" s="535" t="s">
        <v>194</v>
      </c>
      <c r="AO3" s="536"/>
      <c r="AP3" s="536"/>
      <c r="AQ3" s="536"/>
      <c r="AR3" s="536"/>
      <c r="AS3" s="536"/>
      <c r="AT3" s="536"/>
      <c r="AU3" s="536"/>
      <c r="AV3" s="536"/>
      <c r="AW3" s="536"/>
      <c r="AX3" s="536"/>
      <c r="AY3" s="536"/>
      <c r="AZ3" s="536"/>
      <c r="BA3" s="536"/>
      <c r="BB3" s="536"/>
      <c r="BC3" s="536"/>
      <c r="BD3" s="536"/>
      <c r="BE3" s="536"/>
      <c r="BF3" s="536"/>
      <c r="BG3" s="537"/>
    </row>
    <row r="4" spans="2:70" s="201" customFormat="1" ht="21.75" customHeight="1">
      <c r="B4" s="611"/>
      <c r="C4" s="509"/>
      <c r="D4" s="330"/>
      <c r="E4" s="330"/>
      <c r="F4" s="510"/>
      <c r="G4" s="513"/>
      <c r="H4" s="513"/>
      <c r="I4" s="513"/>
      <c r="J4" s="513"/>
      <c r="K4" s="513"/>
      <c r="L4" s="513"/>
      <c r="M4" s="513"/>
      <c r="N4" s="513"/>
      <c r="O4" s="513"/>
      <c r="P4" s="513"/>
      <c r="Q4" s="513"/>
      <c r="R4" s="513"/>
      <c r="S4" s="514"/>
      <c r="T4" s="520"/>
      <c r="U4" s="521"/>
      <c r="V4" s="521"/>
      <c r="W4" s="521"/>
      <c r="X4" s="522"/>
      <c r="Y4" s="526"/>
      <c r="Z4" s="527"/>
      <c r="AA4" s="527"/>
      <c r="AB4" s="527"/>
      <c r="AC4" s="527"/>
      <c r="AD4" s="527"/>
      <c r="AE4" s="527"/>
      <c r="AF4" s="527"/>
      <c r="AG4" s="527"/>
      <c r="AH4" s="527"/>
      <c r="AI4" s="528"/>
      <c r="AJ4" s="531"/>
      <c r="AK4" s="532"/>
      <c r="AL4" s="532"/>
      <c r="AM4" s="532"/>
      <c r="AN4" s="538"/>
      <c r="AO4" s="539"/>
      <c r="AP4" s="539"/>
      <c r="AQ4" s="539"/>
      <c r="AR4" s="539"/>
      <c r="AS4" s="539"/>
      <c r="AT4" s="539"/>
      <c r="AU4" s="539"/>
      <c r="AV4" s="539"/>
      <c r="AW4" s="539"/>
      <c r="AX4" s="539"/>
      <c r="AY4" s="539"/>
      <c r="AZ4" s="539"/>
      <c r="BA4" s="539"/>
      <c r="BB4" s="539"/>
      <c r="BC4" s="539"/>
      <c r="BD4" s="539"/>
      <c r="BE4" s="539"/>
      <c r="BF4" s="539"/>
      <c r="BG4" s="540"/>
    </row>
    <row r="5" spans="2:70" s="201" customFormat="1" ht="21.75" customHeight="1">
      <c r="B5" s="611"/>
      <c r="C5" s="509"/>
      <c r="D5" s="330"/>
      <c r="E5" s="330"/>
      <c r="F5" s="510"/>
      <c r="G5" s="513"/>
      <c r="H5" s="513"/>
      <c r="I5" s="513"/>
      <c r="J5" s="513"/>
      <c r="K5" s="513"/>
      <c r="L5" s="513"/>
      <c r="M5" s="513"/>
      <c r="N5" s="513"/>
      <c r="O5" s="513"/>
      <c r="P5" s="513"/>
      <c r="Q5" s="513"/>
      <c r="R5" s="513"/>
      <c r="S5" s="514"/>
      <c r="T5" s="544" t="s">
        <v>199</v>
      </c>
      <c r="U5" s="545"/>
      <c r="V5" s="545"/>
      <c r="W5" s="545"/>
      <c r="X5" s="546"/>
      <c r="Y5" s="550" t="s">
        <v>123</v>
      </c>
      <c r="Z5" s="551"/>
      <c r="AA5" s="551"/>
      <c r="AB5" s="551"/>
      <c r="AC5" s="551"/>
      <c r="AD5" s="551"/>
      <c r="AE5" s="551"/>
      <c r="AF5" s="551"/>
      <c r="AG5" s="551"/>
      <c r="AH5" s="551"/>
      <c r="AI5" s="552"/>
      <c r="AJ5" s="531"/>
      <c r="AK5" s="532"/>
      <c r="AL5" s="532"/>
      <c r="AM5" s="532"/>
      <c r="AN5" s="538"/>
      <c r="AO5" s="539"/>
      <c r="AP5" s="539"/>
      <c r="AQ5" s="539"/>
      <c r="AR5" s="539"/>
      <c r="AS5" s="539"/>
      <c r="AT5" s="539"/>
      <c r="AU5" s="539"/>
      <c r="AV5" s="539"/>
      <c r="AW5" s="539"/>
      <c r="AX5" s="539"/>
      <c r="AY5" s="539"/>
      <c r="AZ5" s="539"/>
      <c r="BA5" s="539"/>
      <c r="BB5" s="539"/>
      <c r="BC5" s="539"/>
      <c r="BD5" s="539"/>
      <c r="BE5" s="539"/>
      <c r="BF5" s="539"/>
      <c r="BG5" s="540"/>
      <c r="BL5" s="215"/>
      <c r="BM5" s="215"/>
      <c r="BN5" s="216"/>
      <c r="BO5" s="216"/>
      <c r="BP5" s="216"/>
      <c r="BQ5" s="216"/>
      <c r="BR5" s="216"/>
    </row>
    <row r="6" spans="2:70" s="201" customFormat="1" ht="21.75" customHeight="1" thickBot="1">
      <c r="B6" s="612"/>
      <c r="C6" s="509"/>
      <c r="D6" s="330"/>
      <c r="E6" s="330"/>
      <c r="F6" s="510"/>
      <c r="G6" s="515"/>
      <c r="H6" s="515"/>
      <c r="I6" s="515"/>
      <c r="J6" s="515"/>
      <c r="K6" s="515"/>
      <c r="L6" s="515"/>
      <c r="M6" s="515"/>
      <c r="N6" s="515"/>
      <c r="O6" s="515"/>
      <c r="P6" s="515"/>
      <c r="Q6" s="515"/>
      <c r="R6" s="515"/>
      <c r="S6" s="516"/>
      <c r="T6" s="547"/>
      <c r="U6" s="548"/>
      <c r="V6" s="548"/>
      <c r="W6" s="548"/>
      <c r="X6" s="549"/>
      <c r="Y6" s="553"/>
      <c r="Z6" s="554"/>
      <c r="AA6" s="554"/>
      <c r="AB6" s="554"/>
      <c r="AC6" s="554"/>
      <c r="AD6" s="554"/>
      <c r="AE6" s="554"/>
      <c r="AF6" s="554"/>
      <c r="AG6" s="554"/>
      <c r="AH6" s="554"/>
      <c r="AI6" s="555"/>
      <c r="AJ6" s="533"/>
      <c r="AK6" s="534"/>
      <c r="AL6" s="534"/>
      <c r="AM6" s="534"/>
      <c r="AN6" s="541"/>
      <c r="AO6" s="542"/>
      <c r="AP6" s="542"/>
      <c r="AQ6" s="542"/>
      <c r="AR6" s="542"/>
      <c r="AS6" s="542"/>
      <c r="AT6" s="542"/>
      <c r="AU6" s="542"/>
      <c r="AV6" s="542"/>
      <c r="AW6" s="542"/>
      <c r="AX6" s="542"/>
      <c r="AY6" s="542"/>
      <c r="AZ6" s="542"/>
      <c r="BA6" s="542"/>
      <c r="BB6" s="542"/>
      <c r="BC6" s="542"/>
      <c r="BD6" s="542"/>
      <c r="BE6" s="542"/>
      <c r="BF6" s="542"/>
      <c r="BG6" s="543"/>
      <c r="BL6" s="217"/>
      <c r="BM6" s="217"/>
      <c r="BN6" s="216"/>
      <c r="BO6" s="61"/>
      <c r="BP6" s="61"/>
      <c r="BQ6" s="54"/>
      <c r="BR6" s="54"/>
    </row>
    <row r="7" spans="2:70" s="201" customFormat="1" ht="36.75" customHeight="1">
      <c r="B7" s="556" t="s">
        <v>18</v>
      </c>
      <c r="C7" s="560" t="s">
        <v>209</v>
      </c>
      <c r="D7" s="561"/>
      <c r="E7" s="561"/>
      <c r="F7" s="562"/>
      <c r="G7" s="563" t="s">
        <v>120</v>
      </c>
      <c r="H7" s="564"/>
      <c r="I7" s="564"/>
      <c r="J7" s="564"/>
      <c r="K7" s="564"/>
      <c r="L7" s="564"/>
      <c r="M7" s="564"/>
      <c r="N7" s="564"/>
      <c r="O7" s="564"/>
      <c r="P7" s="564"/>
      <c r="Q7" s="564"/>
      <c r="R7" s="564"/>
      <c r="S7" s="565"/>
      <c r="T7" s="566" t="s">
        <v>106</v>
      </c>
      <c r="U7" s="567"/>
      <c r="V7" s="568"/>
      <c r="W7" s="569" t="s">
        <v>212</v>
      </c>
      <c r="X7" s="570"/>
      <c r="Y7" s="571"/>
      <c r="Z7" s="572" t="s">
        <v>107</v>
      </c>
      <c r="AA7" s="573"/>
      <c r="AB7" s="574" t="s">
        <v>213</v>
      </c>
      <c r="AC7" s="575"/>
      <c r="AD7" s="575"/>
      <c r="AE7" s="575"/>
      <c r="AF7" s="575"/>
      <c r="AG7" s="575"/>
      <c r="AH7" s="575"/>
      <c r="AI7" s="575"/>
      <c r="AJ7" s="575"/>
      <c r="AK7" s="575"/>
      <c r="AL7" s="575"/>
      <c r="AM7" s="575"/>
      <c r="AN7" s="575"/>
      <c r="AO7" s="575"/>
      <c r="AP7" s="575"/>
      <c r="AQ7" s="575"/>
      <c r="AR7" s="575"/>
      <c r="AS7" s="575"/>
      <c r="AT7" s="575"/>
      <c r="AU7" s="575"/>
      <c r="AV7" s="575"/>
      <c r="AW7" s="575"/>
      <c r="AX7" s="575"/>
      <c r="AY7" s="575"/>
      <c r="AZ7" s="576"/>
      <c r="BA7" s="484" t="s">
        <v>202</v>
      </c>
      <c r="BB7" s="485"/>
      <c r="BC7" s="290" t="s">
        <v>191</v>
      </c>
      <c r="BD7" s="444"/>
      <c r="BE7" s="444"/>
      <c r="BF7" s="444"/>
      <c r="BG7" s="445"/>
      <c r="BH7" s="581" t="str">
        <f>IF(F16="新 規",IF(BC7="","※実績が未入力です",""),"")</f>
        <v/>
      </c>
      <c r="BI7" s="202"/>
      <c r="BL7" s="218"/>
      <c r="BM7" s="219"/>
      <c r="BN7" s="216"/>
      <c r="BO7" s="220"/>
      <c r="BP7" s="220"/>
      <c r="BQ7" s="16"/>
      <c r="BR7" s="16"/>
    </row>
    <row r="8" spans="2:70" s="201" customFormat="1" ht="20.25" customHeight="1">
      <c r="B8" s="557"/>
      <c r="C8" s="424" t="s">
        <v>22</v>
      </c>
      <c r="D8" s="425"/>
      <c r="E8" s="425"/>
      <c r="F8" s="426"/>
      <c r="G8" s="430" t="s">
        <v>186</v>
      </c>
      <c r="H8" s="431"/>
      <c r="I8" s="431"/>
      <c r="J8" s="431"/>
      <c r="K8" s="431"/>
      <c r="L8" s="431"/>
      <c r="M8" s="431"/>
      <c r="N8" s="431"/>
      <c r="O8" s="431"/>
      <c r="P8" s="431"/>
      <c r="Q8" s="431"/>
      <c r="R8" s="431"/>
      <c r="S8" s="432"/>
      <c r="T8" s="464" t="s">
        <v>207</v>
      </c>
      <c r="U8" s="465"/>
      <c r="V8" s="465"/>
      <c r="W8" s="465"/>
      <c r="X8" s="468" t="s">
        <v>121</v>
      </c>
      <c r="Y8" s="469"/>
      <c r="Z8" s="469"/>
      <c r="AA8" s="469"/>
      <c r="AB8" s="469"/>
      <c r="AC8" s="469"/>
      <c r="AD8" s="469"/>
      <c r="AE8" s="469"/>
      <c r="AF8" s="469"/>
      <c r="AG8" s="469"/>
      <c r="AH8" s="470"/>
      <c r="AI8" s="474" t="s">
        <v>209</v>
      </c>
      <c r="AJ8" s="475"/>
      <c r="AK8" s="475"/>
      <c r="AL8" s="475"/>
      <c r="AM8" s="476"/>
      <c r="AN8" s="500" t="s">
        <v>215</v>
      </c>
      <c r="AO8" s="501"/>
      <c r="AP8" s="501"/>
      <c r="AQ8" s="501"/>
      <c r="AR8" s="501"/>
      <c r="AS8" s="501"/>
      <c r="AT8" s="501"/>
      <c r="AU8" s="501"/>
      <c r="AV8" s="501"/>
      <c r="AW8" s="501"/>
      <c r="AX8" s="501"/>
      <c r="AY8" s="501"/>
      <c r="AZ8" s="585"/>
      <c r="BA8" s="484"/>
      <c r="BB8" s="485"/>
      <c r="BC8" s="290"/>
      <c r="BD8" s="444"/>
      <c r="BE8" s="444"/>
      <c r="BF8" s="444"/>
      <c r="BG8" s="445"/>
      <c r="BH8" s="581"/>
      <c r="BI8" s="202"/>
    </row>
    <row r="9" spans="2:70" s="201" customFormat="1" ht="35.25" customHeight="1">
      <c r="B9" s="557"/>
      <c r="C9" s="427"/>
      <c r="D9" s="428"/>
      <c r="E9" s="428"/>
      <c r="F9" s="429"/>
      <c r="G9" s="433"/>
      <c r="H9" s="434"/>
      <c r="I9" s="434"/>
      <c r="J9" s="434"/>
      <c r="K9" s="434"/>
      <c r="L9" s="434"/>
      <c r="M9" s="434"/>
      <c r="N9" s="434"/>
      <c r="O9" s="434"/>
      <c r="P9" s="434"/>
      <c r="Q9" s="434"/>
      <c r="R9" s="434"/>
      <c r="S9" s="435"/>
      <c r="T9" s="466"/>
      <c r="U9" s="467"/>
      <c r="V9" s="467"/>
      <c r="W9" s="467"/>
      <c r="X9" s="471"/>
      <c r="Y9" s="472"/>
      <c r="Z9" s="472"/>
      <c r="AA9" s="472"/>
      <c r="AB9" s="472"/>
      <c r="AC9" s="472"/>
      <c r="AD9" s="472"/>
      <c r="AE9" s="472"/>
      <c r="AF9" s="472"/>
      <c r="AG9" s="472"/>
      <c r="AH9" s="473"/>
      <c r="AI9" s="584" t="s">
        <v>204</v>
      </c>
      <c r="AJ9" s="584"/>
      <c r="AK9" s="584"/>
      <c r="AL9" s="584"/>
      <c r="AM9" s="584"/>
      <c r="AN9" s="477" t="s">
        <v>214</v>
      </c>
      <c r="AO9" s="478"/>
      <c r="AP9" s="478"/>
      <c r="AQ9" s="478"/>
      <c r="AR9" s="478"/>
      <c r="AS9" s="478"/>
      <c r="AT9" s="478"/>
      <c r="AU9" s="478"/>
      <c r="AV9" s="478"/>
      <c r="AW9" s="478"/>
      <c r="AX9" s="478"/>
      <c r="AY9" s="478"/>
      <c r="AZ9" s="479"/>
      <c r="BA9" s="486"/>
      <c r="BB9" s="487"/>
      <c r="BC9" s="446"/>
      <c r="BD9" s="447"/>
      <c r="BE9" s="447"/>
      <c r="BF9" s="447"/>
      <c r="BG9" s="448"/>
      <c r="BH9" s="581"/>
      <c r="BI9" s="202"/>
    </row>
    <row r="10" spans="2:70" s="201" customFormat="1" ht="18" customHeight="1">
      <c r="B10" s="558"/>
      <c r="C10" s="461" t="s">
        <v>209</v>
      </c>
      <c r="D10" s="462"/>
      <c r="E10" s="462"/>
      <c r="F10" s="463"/>
      <c r="G10" s="500" t="s">
        <v>211</v>
      </c>
      <c r="H10" s="501"/>
      <c r="I10" s="501"/>
      <c r="J10" s="501"/>
      <c r="K10" s="501"/>
      <c r="L10" s="501"/>
      <c r="M10" s="501"/>
      <c r="N10" s="501"/>
      <c r="O10" s="501"/>
      <c r="P10" s="501"/>
      <c r="Q10" s="501"/>
      <c r="R10" s="501"/>
      <c r="S10" s="502"/>
      <c r="T10" s="396" t="s">
        <v>170</v>
      </c>
      <c r="U10" s="397"/>
      <c r="V10" s="397"/>
      <c r="W10" s="398"/>
      <c r="X10" s="292" t="s">
        <v>122</v>
      </c>
      <c r="Y10" s="270"/>
      <c r="Z10" s="270"/>
      <c r="AA10" s="270"/>
      <c r="AB10" s="270"/>
      <c r="AC10" s="270"/>
      <c r="AD10" s="270"/>
      <c r="AE10" s="270"/>
      <c r="AF10" s="270"/>
      <c r="AG10" s="270"/>
      <c r="AH10" s="271"/>
      <c r="AI10" s="489" t="s">
        <v>64</v>
      </c>
      <c r="AJ10" s="490"/>
      <c r="AK10" s="490"/>
      <c r="AL10" s="490"/>
      <c r="AM10" s="491"/>
      <c r="AN10" s="348" t="s">
        <v>190</v>
      </c>
      <c r="AO10" s="349"/>
      <c r="AP10" s="349"/>
      <c r="AQ10" s="349"/>
      <c r="AR10" s="349"/>
      <c r="AS10" s="349"/>
      <c r="AT10" s="349"/>
      <c r="AU10" s="349"/>
      <c r="AV10" s="349"/>
      <c r="AW10" s="349"/>
      <c r="AX10" s="489" t="s">
        <v>65</v>
      </c>
      <c r="AY10" s="491"/>
      <c r="AZ10" s="349" t="s">
        <v>216</v>
      </c>
      <c r="BA10" s="349"/>
      <c r="BB10" s="349"/>
      <c r="BC10" s="349"/>
      <c r="BD10" s="349"/>
      <c r="BE10" s="349"/>
      <c r="BF10" s="349"/>
      <c r="BG10" s="498"/>
      <c r="BH10" s="581"/>
      <c r="BI10" s="202"/>
    </row>
    <row r="11" spans="2:70" s="201" customFormat="1" ht="39" customHeight="1" thickBot="1">
      <c r="B11" s="558"/>
      <c r="C11" s="384" t="s">
        <v>203</v>
      </c>
      <c r="D11" s="385"/>
      <c r="E11" s="385"/>
      <c r="F11" s="386"/>
      <c r="G11" s="402" t="s">
        <v>225</v>
      </c>
      <c r="H11" s="403"/>
      <c r="I11" s="403"/>
      <c r="J11" s="403"/>
      <c r="K11" s="403"/>
      <c r="L11" s="403"/>
      <c r="M11" s="403"/>
      <c r="N11" s="403"/>
      <c r="O11" s="403"/>
      <c r="P11" s="403"/>
      <c r="Q11" s="403"/>
      <c r="R11" s="403"/>
      <c r="S11" s="404"/>
      <c r="T11" s="399"/>
      <c r="U11" s="400"/>
      <c r="V11" s="400"/>
      <c r="W11" s="401"/>
      <c r="X11" s="488"/>
      <c r="Y11" s="276"/>
      <c r="Z11" s="276"/>
      <c r="AA11" s="276"/>
      <c r="AB11" s="276"/>
      <c r="AC11" s="276"/>
      <c r="AD11" s="276"/>
      <c r="AE11" s="276"/>
      <c r="AF11" s="276"/>
      <c r="AG11" s="276"/>
      <c r="AH11" s="277"/>
      <c r="AI11" s="492"/>
      <c r="AJ11" s="493"/>
      <c r="AK11" s="493"/>
      <c r="AL11" s="493"/>
      <c r="AM11" s="494"/>
      <c r="AN11" s="495"/>
      <c r="AO11" s="364"/>
      <c r="AP11" s="364"/>
      <c r="AQ11" s="364"/>
      <c r="AR11" s="364"/>
      <c r="AS11" s="364"/>
      <c r="AT11" s="364"/>
      <c r="AU11" s="364"/>
      <c r="AV11" s="364"/>
      <c r="AW11" s="364"/>
      <c r="AX11" s="496"/>
      <c r="AY11" s="497"/>
      <c r="AZ11" s="364"/>
      <c r="BA11" s="364"/>
      <c r="BB11" s="366"/>
      <c r="BC11" s="366"/>
      <c r="BD11" s="366"/>
      <c r="BE11" s="366"/>
      <c r="BF11" s="366"/>
      <c r="BG11" s="499"/>
      <c r="BH11" s="581"/>
      <c r="BI11" s="202"/>
    </row>
    <row r="12" spans="2:70" s="201" customFormat="1" ht="42" customHeight="1">
      <c r="B12" s="558"/>
      <c r="C12" s="436" t="s">
        <v>21</v>
      </c>
      <c r="D12" s="258"/>
      <c r="E12" s="258"/>
      <c r="F12" s="437"/>
      <c r="G12" s="441" t="s">
        <v>20</v>
      </c>
      <c r="H12" s="442"/>
      <c r="I12" s="442"/>
      <c r="J12" s="443"/>
      <c r="K12" s="412" t="s">
        <v>187</v>
      </c>
      <c r="L12" s="413"/>
      <c r="M12" s="413"/>
      <c r="N12" s="413"/>
      <c r="O12" s="413"/>
      <c r="P12" s="413"/>
      <c r="Q12" s="413"/>
      <c r="R12" s="413"/>
      <c r="S12" s="414"/>
      <c r="T12" s="255" t="s">
        <v>35</v>
      </c>
      <c r="U12" s="256"/>
      <c r="V12" s="256"/>
      <c r="W12" s="257"/>
      <c r="X12" s="408" t="s">
        <v>94</v>
      </c>
      <c r="Y12" s="409"/>
      <c r="Z12" s="409"/>
      <c r="AA12" s="409"/>
      <c r="AB12" s="409"/>
      <c r="AC12" s="409"/>
      <c r="AD12" s="409"/>
      <c r="AE12" s="409"/>
      <c r="AF12" s="409"/>
      <c r="AG12" s="582">
        <f>IF(X12=AB47,1,IF(X12=AB48,2,""))</f>
        <v>1</v>
      </c>
      <c r="AH12" s="583"/>
      <c r="AI12" s="452" t="s">
        <v>206</v>
      </c>
      <c r="AJ12" s="453"/>
      <c r="AK12" s="453"/>
      <c r="AL12" s="453"/>
      <c r="AM12" s="454"/>
      <c r="AN12" s="606" t="s">
        <v>124</v>
      </c>
      <c r="AO12" s="607"/>
      <c r="AP12" s="607"/>
      <c r="AQ12" s="607"/>
      <c r="AR12" s="607"/>
      <c r="AS12" s="607"/>
      <c r="AT12" s="607"/>
      <c r="AU12" s="607"/>
      <c r="AV12" s="607"/>
      <c r="AW12" s="607"/>
      <c r="AX12" s="607"/>
      <c r="AY12" s="607"/>
      <c r="AZ12" s="607"/>
      <c r="BA12" s="608"/>
      <c r="BB12" s="255" t="s">
        <v>126</v>
      </c>
      <c r="BC12" s="256"/>
      <c r="BD12" s="256"/>
      <c r="BE12" s="256"/>
      <c r="BF12" s="256"/>
      <c r="BG12" s="580"/>
      <c r="BH12" s="581"/>
      <c r="BI12" s="203"/>
    </row>
    <row r="13" spans="2:70" s="201" customFormat="1" ht="41.25" customHeight="1" thickBot="1">
      <c r="B13" s="559"/>
      <c r="C13" s="438"/>
      <c r="D13" s="439"/>
      <c r="E13" s="439"/>
      <c r="F13" s="440"/>
      <c r="G13" s="449" t="s">
        <v>19</v>
      </c>
      <c r="H13" s="450"/>
      <c r="I13" s="450"/>
      <c r="J13" s="451"/>
      <c r="K13" s="415" t="s">
        <v>188</v>
      </c>
      <c r="L13" s="416"/>
      <c r="M13" s="416"/>
      <c r="N13" s="416"/>
      <c r="O13" s="416"/>
      <c r="P13" s="416"/>
      <c r="Q13" s="416"/>
      <c r="R13" s="416"/>
      <c r="S13" s="417"/>
      <c r="T13" s="421" t="s">
        <v>1</v>
      </c>
      <c r="U13" s="422"/>
      <c r="V13" s="422"/>
      <c r="W13" s="423"/>
      <c r="X13" s="418">
        <v>123456</v>
      </c>
      <c r="Y13" s="419"/>
      <c r="Z13" s="419"/>
      <c r="AA13" s="419"/>
      <c r="AB13" s="419"/>
      <c r="AC13" s="419"/>
      <c r="AD13" s="419"/>
      <c r="AE13" s="419"/>
      <c r="AF13" s="419"/>
      <c r="AG13" s="419"/>
      <c r="AH13" s="420"/>
      <c r="AI13" s="480" t="s">
        <v>205</v>
      </c>
      <c r="AJ13" s="422"/>
      <c r="AK13" s="422"/>
      <c r="AL13" s="422"/>
      <c r="AM13" s="423"/>
      <c r="AN13" s="418" t="s">
        <v>226</v>
      </c>
      <c r="AO13" s="419"/>
      <c r="AP13" s="419"/>
      <c r="AQ13" s="419"/>
      <c r="AR13" s="419"/>
      <c r="AS13" s="419"/>
      <c r="AT13" s="419"/>
      <c r="AU13" s="419"/>
      <c r="AV13" s="419"/>
      <c r="AW13" s="419"/>
      <c r="AX13" s="419"/>
      <c r="AY13" s="419"/>
      <c r="AZ13" s="419"/>
      <c r="BA13" s="609"/>
      <c r="BB13" s="577" t="s">
        <v>227</v>
      </c>
      <c r="BC13" s="578"/>
      <c r="BD13" s="578"/>
      <c r="BE13" s="578"/>
      <c r="BF13" s="578"/>
      <c r="BG13" s="579"/>
      <c r="BH13" s="581"/>
    </row>
    <row r="14" spans="2:70" ht="14.25" customHeight="1" thickBot="1">
      <c r="B14" s="10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2"/>
      <c r="O14" s="13"/>
      <c r="P14" s="13"/>
      <c r="Q14" s="12"/>
      <c r="R14" s="11"/>
      <c r="S14" s="11"/>
      <c r="T14" s="11"/>
      <c r="U14" s="14"/>
      <c r="V14" s="14"/>
      <c r="W14" s="14"/>
      <c r="X14" s="14"/>
      <c r="Y14" s="14"/>
      <c r="Z14" s="14"/>
      <c r="AA14" s="14"/>
      <c r="AB14" s="14"/>
      <c r="AC14" s="14"/>
      <c r="AD14" s="211"/>
      <c r="AE14" s="211"/>
      <c r="AF14" s="211"/>
      <c r="AG14" s="211"/>
      <c r="AH14" s="211"/>
      <c r="AI14" s="211"/>
      <c r="AM14" s="14"/>
      <c r="AN14" s="11"/>
      <c r="AO14" s="11"/>
      <c r="AP14" s="11"/>
      <c r="AQ14" s="11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C14" s="212"/>
      <c r="BD14" s="212"/>
      <c r="BE14" s="212"/>
      <c r="BF14" s="212"/>
      <c r="BG14" s="212"/>
    </row>
    <row r="15" spans="2:70" ht="26.25" customHeight="1">
      <c r="B15" s="10"/>
      <c r="C15" s="387" t="s">
        <v>104</v>
      </c>
      <c r="D15" s="388"/>
      <c r="E15" s="389"/>
      <c r="F15" s="381" t="s">
        <v>109</v>
      </c>
      <c r="G15" s="382"/>
      <c r="H15" s="382"/>
      <c r="I15" s="382"/>
      <c r="J15" s="382"/>
      <c r="K15" s="382"/>
      <c r="L15" s="382"/>
      <c r="M15" s="383"/>
      <c r="N15" s="15"/>
      <c r="O15" s="233"/>
      <c r="P15" s="161"/>
      <c r="Q15" s="161"/>
      <c r="R15" s="161"/>
      <c r="S15" s="161"/>
      <c r="T15" s="161"/>
      <c r="U15" s="161"/>
      <c r="V15" s="161"/>
      <c r="W15" s="161"/>
      <c r="X15" s="161"/>
      <c r="Y15" s="161"/>
      <c r="Z15" s="161"/>
      <c r="AA15" s="161"/>
      <c r="AB15" s="210" t="str">
        <f>IF(F16="新 規",IF(X12="","※ 口座種類が未入力です",""),"")</f>
        <v/>
      </c>
      <c r="AC15" s="14"/>
      <c r="AE15" s="210"/>
      <c r="AF15" s="210"/>
      <c r="AG15" s="210"/>
      <c r="AH15" s="210"/>
      <c r="AI15" s="410" t="s">
        <v>219</v>
      </c>
      <c r="AJ15" s="221"/>
      <c r="AK15" s="221"/>
      <c r="AL15" s="221"/>
      <c r="AM15" s="222"/>
      <c r="AN15" s="223"/>
      <c r="AO15" s="224"/>
      <c r="AP15" s="225"/>
      <c r="AQ15" s="221"/>
      <c r="AR15" s="221"/>
      <c r="AS15" s="221"/>
      <c r="AT15" s="221"/>
      <c r="AU15" s="221"/>
      <c r="AV15" s="225"/>
      <c r="AW15" s="225"/>
      <c r="AX15" s="226"/>
      <c r="AY15" s="222"/>
      <c r="AZ15" s="227"/>
      <c r="BB15" s="588" t="str">
        <f>IF(F16="新 規",IF(BB13="","※ 事業規模が未入力です",""),"")</f>
        <v/>
      </c>
      <c r="BC15" s="588"/>
      <c r="BD15" s="588"/>
      <c r="BE15" s="588"/>
      <c r="BF15" s="588"/>
      <c r="BG15" s="588"/>
    </row>
    <row r="16" spans="2:70" ht="43.5" customHeight="1" thickBot="1">
      <c r="B16" s="10"/>
      <c r="C16" s="390"/>
      <c r="D16" s="391"/>
      <c r="E16" s="392"/>
      <c r="F16" s="393" t="s">
        <v>136</v>
      </c>
      <c r="G16" s="394"/>
      <c r="H16" s="394"/>
      <c r="I16" s="394"/>
      <c r="J16" s="394"/>
      <c r="K16" s="394"/>
      <c r="L16" s="394"/>
      <c r="M16" s="395"/>
      <c r="O16" s="161" t="s">
        <v>154</v>
      </c>
      <c r="P16" s="161"/>
      <c r="Q16" s="161"/>
      <c r="R16" s="161"/>
      <c r="S16" s="161"/>
      <c r="T16" s="161"/>
      <c r="U16" s="161"/>
      <c r="V16" s="161"/>
      <c r="W16" s="161"/>
      <c r="X16" s="161"/>
      <c r="Y16" s="161"/>
      <c r="Z16" s="161" t="s">
        <v>222</v>
      </c>
      <c r="AA16" s="161"/>
      <c r="AB16" s="14"/>
      <c r="AC16" s="14"/>
      <c r="AD16" s="103"/>
      <c r="AE16" s="103"/>
      <c r="AF16" s="103"/>
      <c r="AG16" s="103"/>
      <c r="AH16" s="103"/>
      <c r="AI16" s="411"/>
      <c r="AJ16" s="228"/>
      <c r="AK16" s="228"/>
      <c r="AL16" s="228"/>
      <c r="AM16" s="229"/>
      <c r="AN16" s="228"/>
      <c r="AO16" s="228"/>
      <c r="AP16" s="228"/>
      <c r="AQ16" s="228"/>
      <c r="AR16" s="228"/>
      <c r="AS16" s="228"/>
      <c r="AT16" s="228"/>
      <c r="AU16" s="228"/>
      <c r="AV16" s="228"/>
      <c r="AW16" s="228"/>
      <c r="AX16" s="228"/>
      <c r="AY16" s="229"/>
      <c r="AZ16" s="230"/>
    </row>
    <row r="17" spans="2:62" s="1" customFormat="1" ht="39" customHeight="1" thickBot="1">
      <c r="B17" s="19"/>
      <c r="D17" s="105"/>
      <c r="E17" s="160" t="s">
        <v>153</v>
      </c>
      <c r="F17" s="107"/>
      <c r="G17" s="107"/>
      <c r="H17" s="107"/>
      <c r="I17" s="107"/>
      <c r="J17" s="107"/>
      <c r="K17" s="107"/>
      <c r="L17" s="107"/>
      <c r="M17" s="107"/>
      <c r="N17" s="26"/>
      <c r="P17" s="46"/>
      <c r="R17" s="113"/>
      <c r="S17" s="114"/>
      <c r="T17" s="114"/>
      <c r="U17" s="79"/>
      <c r="V17" s="79"/>
      <c r="W17" s="79"/>
      <c r="X17" s="79"/>
      <c r="Y17" s="79"/>
      <c r="Z17" s="79"/>
      <c r="AA17" s="105"/>
      <c r="AB17" s="105"/>
      <c r="AC17" s="105"/>
      <c r="AD17" s="105"/>
      <c r="AG17" s="115"/>
      <c r="AH17" s="115"/>
      <c r="AI17" s="115"/>
      <c r="AJ17" s="115"/>
      <c r="AM17" s="116"/>
      <c r="AY17" s="105"/>
      <c r="AZ17" s="105"/>
      <c r="BA17" s="105"/>
      <c r="BB17" s="105"/>
      <c r="BC17" s="17"/>
      <c r="BD17" s="18"/>
      <c r="BE17" s="133" t="s">
        <v>102</v>
      </c>
      <c r="BF17" s="192"/>
      <c r="BG17" s="192"/>
      <c r="BH17" s="192"/>
      <c r="BI17" s="193"/>
    </row>
    <row r="18" spans="2:62" ht="35.25" customHeight="1">
      <c r="C18" s="455" t="s">
        <v>127</v>
      </c>
      <c r="D18" s="456"/>
      <c r="E18" s="456"/>
      <c r="F18" s="456"/>
      <c r="G18" s="456"/>
      <c r="H18" s="456"/>
      <c r="I18" s="456"/>
      <c r="J18" s="456"/>
      <c r="K18" s="456"/>
      <c r="L18" s="456"/>
      <c r="M18" s="456"/>
      <c r="N18" s="456"/>
      <c r="O18" s="456"/>
      <c r="P18" s="457"/>
      <c r="Q18" s="458" t="s">
        <v>118</v>
      </c>
      <c r="R18" s="459"/>
      <c r="S18" s="459"/>
      <c r="T18" s="459"/>
      <c r="U18" s="459"/>
      <c r="V18" s="459"/>
      <c r="W18" s="459"/>
      <c r="X18" s="460"/>
      <c r="Y18" s="120" t="s">
        <v>119</v>
      </c>
      <c r="Z18" s="88"/>
      <c r="AA18" s="88"/>
      <c r="AB18" s="88"/>
      <c r="AC18" s="88"/>
      <c r="AD18" s="89"/>
      <c r="AE18" s="120" t="s">
        <v>138</v>
      </c>
      <c r="AF18" s="88"/>
      <c r="AG18" s="88"/>
      <c r="AH18" s="88"/>
      <c r="AI18" s="88"/>
      <c r="AJ18" s="88"/>
      <c r="AK18" s="88"/>
      <c r="AL18" s="89"/>
      <c r="AM18" s="459" t="s">
        <v>125</v>
      </c>
      <c r="AN18" s="459"/>
      <c r="AO18" s="459"/>
      <c r="AP18" s="459"/>
      <c r="AQ18" s="459"/>
      <c r="AR18" s="459"/>
      <c r="AS18" s="459"/>
      <c r="AT18" s="459"/>
      <c r="AU18" s="459"/>
      <c r="AV18" s="459"/>
      <c r="AW18" s="459"/>
      <c r="AX18" s="459"/>
      <c r="AY18" s="459"/>
      <c r="AZ18" s="459"/>
      <c r="BA18" s="460"/>
      <c r="BB18" s="90"/>
      <c r="BC18" s="23"/>
      <c r="BD18" s="24"/>
      <c r="BE18" s="133" t="s">
        <v>100</v>
      </c>
      <c r="BF18" s="129"/>
      <c r="BG18" s="129"/>
      <c r="BH18" s="134"/>
      <c r="BI18" s="130"/>
    </row>
    <row r="19" spans="2:62" ht="41.25" customHeight="1">
      <c r="C19" s="370" t="s">
        <v>173</v>
      </c>
      <c r="D19" s="371"/>
      <c r="E19" s="371"/>
      <c r="F19" s="371"/>
      <c r="G19" s="371"/>
      <c r="H19" s="371"/>
      <c r="I19" s="371"/>
      <c r="J19" s="371"/>
      <c r="K19" s="371"/>
      <c r="L19" s="371"/>
      <c r="M19" s="371"/>
      <c r="N19" s="371"/>
      <c r="O19" s="371"/>
      <c r="P19" s="372"/>
      <c r="Q19" s="373" t="s">
        <v>174</v>
      </c>
      <c r="R19" s="374"/>
      <c r="S19" s="374"/>
      <c r="T19" s="374"/>
      <c r="U19" s="374"/>
      <c r="V19" s="374"/>
      <c r="W19" s="374"/>
      <c r="X19" s="375"/>
      <c r="Y19" s="370" t="s">
        <v>175</v>
      </c>
      <c r="Z19" s="371"/>
      <c r="AA19" s="371"/>
      <c r="AB19" s="371"/>
      <c r="AC19" s="371"/>
      <c r="AD19" s="372"/>
      <c r="AE19" s="209" t="s">
        <v>176</v>
      </c>
      <c r="AF19" s="29"/>
      <c r="AG19" s="29"/>
      <c r="AH19" s="30"/>
      <c r="AI19" s="29"/>
      <c r="AJ19" s="29"/>
      <c r="AK19" s="29"/>
      <c r="AL19" s="31"/>
      <c r="AM19" s="379" t="s">
        <v>177</v>
      </c>
      <c r="AN19" s="379"/>
      <c r="AO19" s="379"/>
      <c r="AP19" s="379"/>
      <c r="AQ19" s="379"/>
      <c r="AR19" s="605"/>
      <c r="AS19" s="378" t="s">
        <v>178</v>
      </c>
      <c r="AT19" s="379"/>
      <c r="AU19" s="379"/>
      <c r="AV19" s="379"/>
      <c r="AW19" s="379"/>
      <c r="AX19" s="379"/>
      <c r="AY19" s="379"/>
      <c r="AZ19" s="379"/>
      <c r="BA19" s="380"/>
      <c r="BB19" s="90"/>
      <c r="BC19" s="117"/>
      <c r="BD19" s="118"/>
      <c r="BE19" s="133" t="s">
        <v>103</v>
      </c>
      <c r="BF19" s="131"/>
      <c r="BG19" s="131"/>
      <c r="BH19" s="135"/>
      <c r="BI19" s="132"/>
    </row>
    <row r="20" spans="2:62" ht="29.25" customHeight="1">
      <c r="C20" s="91" t="s">
        <v>88</v>
      </c>
      <c r="D20" s="367" t="s">
        <v>114</v>
      </c>
      <c r="E20" s="368"/>
      <c r="F20" s="368"/>
      <c r="G20" s="368"/>
      <c r="H20" s="368"/>
      <c r="I20" s="369"/>
      <c r="J20" s="247" t="s">
        <v>108</v>
      </c>
      <c r="K20" s="248"/>
      <c r="L20" s="248"/>
      <c r="M20" s="248"/>
      <c r="N20" s="248"/>
      <c r="O20" s="249"/>
      <c r="P20" s="92"/>
      <c r="Q20" s="32"/>
      <c r="R20" s="348" t="s">
        <v>179</v>
      </c>
      <c r="S20" s="349"/>
      <c r="T20" s="349"/>
      <c r="U20" s="349"/>
      <c r="V20" s="350"/>
      <c r="W20" s="104"/>
      <c r="X20" s="33"/>
      <c r="Z20" s="354" t="s">
        <v>132</v>
      </c>
      <c r="AA20" s="355"/>
      <c r="AB20" s="355"/>
      <c r="AC20" s="356"/>
      <c r="AD20" s="158" t="b">
        <v>1</v>
      </c>
      <c r="AE20" s="363" t="s">
        <v>169</v>
      </c>
      <c r="AF20" s="364"/>
      <c r="AG20" s="364"/>
      <c r="AH20" s="364"/>
      <c r="AI20" s="364"/>
      <c r="AJ20" s="364"/>
      <c r="AK20" s="364"/>
      <c r="AL20" s="234"/>
      <c r="AN20" s="354" t="s">
        <v>134</v>
      </c>
      <c r="AO20" s="355"/>
      <c r="AP20" s="355"/>
      <c r="AQ20" s="111"/>
      <c r="AR20" s="159" t="b">
        <v>1</v>
      </c>
      <c r="AS20" s="495" t="s">
        <v>192</v>
      </c>
      <c r="AT20" s="364"/>
      <c r="AU20" s="364"/>
      <c r="AV20" s="364"/>
      <c r="AW20" s="364"/>
      <c r="AX20" s="364"/>
      <c r="AY20" s="364"/>
      <c r="AZ20" s="364"/>
      <c r="BA20" s="603"/>
      <c r="BB20" s="32"/>
      <c r="BG20" s="14"/>
    </row>
    <row r="21" spans="2:62" ht="29.25" customHeight="1">
      <c r="C21" s="32"/>
      <c r="D21" s="357" t="s">
        <v>105</v>
      </c>
      <c r="E21" s="358"/>
      <c r="F21" s="358"/>
      <c r="G21" s="358"/>
      <c r="H21" s="358"/>
      <c r="I21" s="359"/>
      <c r="J21" s="360" t="s">
        <v>105</v>
      </c>
      <c r="K21" s="361"/>
      <c r="L21" s="361"/>
      <c r="M21" s="361"/>
      <c r="N21" s="361"/>
      <c r="O21" s="362"/>
      <c r="P21" s="34"/>
      <c r="Q21" s="35"/>
      <c r="R21" s="351"/>
      <c r="S21" s="352"/>
      <c r="T21" s="352"/>
      <c r="U21" s="352"/>
      <c r="V21" s="353"/>
      <c r="X21" s="33"/>
      <c r="Y21" s="32"/>
      <c r="Z21" s="354" t="s">
        <v>133</v>
      </c>
      <c r="AA21" s="355"/>
      <c r="AB21" s="355"/>
      <c r="AC21" s="356"/>
      <c r="AD21" s="158" t="b">
        <v>0</v>
      </c>
      <c r="AE21" s="363"/>
      <c r="AF21" s="364"/>
      <c r="AG21" s="364"/>
      <c r="AH21" s="364"/>
      <c r="AI21" s="364"/>
      <c r="AJ21" s="364"/>
      <c r="AK21" s="364"/>
      <c r="AL21" s="234"/>
      <c r="AM21" s="14"/>
      <c r="AN21" s="354" t="s">
        <v>135</v>
      </c>
      <c r="AO21" s="355"/>
      <c r="AP21" s="355"/>
      <c r="AQ21" s="112"/>
      <c r="AR21" s="159" t="b">
        <v>0</v>
      </c>
      <c r="AS21" s="495"/>
      <c r="AT21" s="364"/>
      <c r="AU21" s="364"/>
      <c r="AV21" s="364"/>
      <c r="AW21" s="364"/>
      <c r="AX21" s="364"/>
      <c r="AY21" s="364"/>
      <c r="AZ21" s="364"/>
      <c r="BA21" s="603"/>
      <c r="BB21" s="32"/>
      <c r="BC21" s="14"/>
      <c r="BD21" s="14"/>
      <c r="BE21" s="14"/>
      <c r="BF21" s="14"/>
      <c r="BG21" s="14"/>
    </row>
    <row r="22" spans="2:62" ht="19.5" customHeight="1" thickBot="1">
      <c r="B22" s="19"/>
      <c r="C22" s="20"/>
      <c r="D22" s="21"/>
      <c r="E22" s="179" t="b">
        <v>1</v>
      </c>
      <c r="F22" s="162"/>
      <c r="G22" s="162"/>
      <c r="H22" s="162"/>
      <c r="I22" s="162"/>
      <c r="J22" s="162"/>
      <c r="K22" s="163" t="b">
        <v>1</v>
      </c>
      <c r="L22" s="36"/>
      <c r="M22" s="36"/>
      <c r="N22" s="27"/>
      <c r="O22" s="27"/>
      <c r="P22" s="37"/>
      <c r="Q22" s="38"/>
      <c r="R22" s="39"/>
      <c r="S22" s="164" t="b">
        <v>1</v>
      </c>
      <c r="T22" s="27"/>
      <c r="U22" s="40"/>
      <c r="V22" s="40"/>
      <c r="W22" s="40"/>
      <c r="X22" s="37"/>
      <c r="Y22" s="41"/>
      <c r="Z22" s="42"/>
      <c r="AA22" s="42"/>
      <c r="AB22" s="42"/>
      <c r="AC22" s="42"/>
      <c r="AD22" s="43"/>
      <c r="AE22" s="365"/>
      <c r="AF22" s="366"/>
      <c r="AG22" s="366"/>
      <c r="AH22" s="366"/>
      <c r="AI22" s="366"/>
      <c r="AJ22" s="366"/>
      <c r="AK22" s="366"/>
      <c r="AL22" s="235"/>
      <c r="AM22" s="28"/>
      <c r="AN22" s="28"/>
      <c r="AO22" s="28"/>
      <c r="AP22" s="28"/>
      <c r="AQ22" s="28"/>
      <c r="AR22" s="44"/>
      <c r="AS22" s="604"/>
      <c r="AT22" s="366"/>
      <c r="AU22" s="366"/>
      <c r="AV22" s="366"/>
      <c r="AW22" s="366"/>
      <c r="AX22" s="366"/>
      <c r="AY22" s="366"/>
      <c r="AZ22" s="366"/>
      <c r="BA22" s="499"/>
      <c r="BB22" s="32"/>
      <c r="BC22" s="14"/>
      <c r="BD22" s="14"/>
      <c r="BE22" s="14"/>
      <c r="BF22" s="14"/>
      <c r="BG22" s="14"/>
    </row>
    <row r="23" spans="2:62" s="110" customFormat="1" ht="19.5" customHeight="1">
      <c r="B23" s="109"/>
      <c r="C23" s="106"/>
      <c r="D23" s="106"/>
      <c r="E23" s="180" t="str">
        <f>IF(E22=TRUE,"了承","チェックしていません")</f>
        <v>了承</v>
      </c>
      <c r="F23" s="25"/>
      <c r="G23" s="25"/>
      <c r="H23" s="25"/>
      <c r="I23" s="25"/>
      <c r="J23" s="25"/>
      <c r="K23" s="108" t="str">
        <f>IF(K22=TRUE,"了承","チェックしていません")</f>
        <v>了承</v>
      </c>
      <c r="L23" s="25"/>
      <c r="M23" s="25"/>
      <c r="N23" s="46"/>
      <c r="P23" s="22"/>
      <c r="R23" s="108"/>
      <c r="S23" s="22" t="str">
        <f>IF(S22=TRUE,"了承","チェックしていません")</f>
        <v>了承</v>
      </c>
      <c r="T23" s="22"/>
      <c r="U23" s="22"/>
      <c r="V23" s="22"/>
      <c r="W23" s="22"/>
      <c r="X23" s="22"/>
      <c r="Y23" s="204">
        <f>IF(Z23="可能", 1, 0)</f>
        <v>1</v>
      </c>
      <c r="Z23" s="22" t="str">
        <f>IF(AND(AD20, AD21), "両方チェックされています", IF(AD20, "可能", IF(AD21, "不可", "チェックしていません")))</f>
        <v>可能</v>
      </c>
      <c r="AA23" s="108"/>
      <c r="AD23" s="108"/>
      <c r="AE23" s="108"/>
      <c r="AF23" s="94" t="str">
        <f>IF(AE20="","※ 希望販路先が未入力です","")</f>
        <v/>
      </c>
      <c r="AG23" s="108"/>
      <c r="AH23" s="108"/>
      <c r="AI23" s="108"/>
      <c r="AJ23" s="108"/>
      <c r="AK23" s="108"/>
      <c r="AL23" s="108"/>
      <c r="AM23" s="204">
        <f>IF(AN23="可能", 1, 0)</f>
        <v>1</v>
      </c>
      <c r="AN23" s="181" t="str">
        <f>IF(AND(AR20, AR21), "両方チェックされています", IF(AR20, "可能", IF(AR21, "不可", "チェックしていません")))</f>
        <v>可能</v>
      </c>
      <c r="AY23" s="108"/>
      <c r="AZ23" s="108"/>
      <c r="BA23" s="108"/>
      <c r="BB23" s="108"/>
      <c r="BC23" s="108"/>
      <c r="BD23" s="108"/>
      <c r="BE23" s="108"/>
      <c r="BF23" s="108"/>
      <c r="BG23" s="108"/>
    </row>
    <row r="24" spans="2:62" ht="16.5" customHeight="1" thickBot="1">
      <c r="B24" s="10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4"/>
      <c r="P24" s="14"/>
      <c r="Q24" s="11"/>
      <c r="R24" s="11"/>
      <c r="U24" s="14"/>
      <c r="V24" s="14"/>
      <c r="W24" s="14"/>
      <c r="X24" s="14"/>
      <c r="Y24" s="14"/>
      <c r="Z2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08"/>
      <c r="AM24" s="14"/>
      <c r="AN24" s="45"/>
      <c r="AO24" s="11"/>
      <c r="AP24" s="11"/>
      <c r="AQ24" s="11"/>
      <c r="AR24" s="14"/>
      <c r="AS24" s="93"/>
      <c r="AT24" s="93"/>
      <c r="AU24" s="93"/>
      <c r="AV24" s="27"/>
      <c r="AW24" s="14"/>
      <c r="AX24" s="46" t="s">
        <v>89</v>
      </c>
      <c r="AY24" s="14"/>
      <c r="AZ24" s="14"/>
      <c r="BA24" s="14"/>
      <c r="BB24" s="14"/>
      <c r="BC24" s="14"/>
      <c r="BD24" s="14"/>
      <c r="BE24" s="14"/>
      <c r="BF24" s="14"/>
      <c r="BG24" s="14"/>
    </row>
    <row r="25" spans="2:62" s="47" customFormat="1" ht="37.5" customHeight="1">
      <c r="B25" s="252" t="s">
        <v>129</v>
      </c>
      <c r="C25" s="255" t="s">
        <v>57</v>
      </c>
      <c r="D25" s="256"/>
      <c r="E25" s="256"/>
      <c r="F25" s="256"/>
      <c r="G25" s="256"/>
      <c r="H25" s="257"/>
      <c r="I25" s="258" t="s">
        <v>56</v>
      </c>
      <c r="J25" s="258"/>
      <c r="K25" s="258"/>
      <c r="L25" s="258"/>
      <c r="M25" s="258"/>
      <c r="N25" s="258"/>
      <c r="O25" s="258"/>
      <c r="P25" s="258"/>
      <c r="Q25" s="259" t="s">
        <v>3</v>
      </c>
      <c r="R25" s="260"/>
      <c r="S25" s="261" t="s">
        <v>4</v>
      </c>
      <c r="T25" s="262"/>
      <c r="U25" s="261" t="s">
        <v>5</v>
      </c>
      <c r="V25" s="262"/>
      <c r="W25" s="259" t="s">
        <v>63</v>
      </c>
      <c r="X25" s="302"/>
      <c r="Y25" s="302"/>
      <c r="Z25" s="302"/>
      <c r="AA25" s="260"/>
      <c r="AB25" s="302" t="s">
        <v>171</v>
      </c>
      <c r="AC25" s="302"/>
      <c r="AD25" s="260"/>
      <c r="AE25" s="303" t="s">
        <v>87</v>
      </c>
      <c r="AF25" s="304"/>
      <c r="AG25" s="259" t="s">
        <v>195</v>
      </c>
      <c r="AH25" s="302"/>
      <c r="AI25" s="302"/>
      <c r="AJ25" s="260"/>
      <c r="AK25" s="302" t="s">
        <v>79</v>
      </c>
      <c r="AL25" s="302"/>
      <c r="AM25" s="260"/>
      <c r="AN25" s="342" t="s">
        <v>110</v>
      </c>
      <c r="AO25" s="343"/>
      <c r="AP25" s="259" t="s">
        <v>113</v>
      </c>
      <c r="AQ25" s="302"/>
      <c r="AR25" s="260"/>
      <c r="AS25" s="259" t="s">
        <v>115</v>
      </c>
      <c r="AT25" s="302"/>
      <c r="AU25" s="260"/>
      <c r="AV25" s="339" t="s">
        <v>112</v>
      </c>
      <c r="AW25" s="340"/>
      <c r="AX25" s="340"/>
      <c r="AY25" s="340"/>
      <c r="AZ25" s="340"/>
      <c r="BA25" s="340"/>
      <c r="BB25" s="340"/>
      <c r="BC25" s="340"/>
      <c r="BD25" s="340"/>
      <c r="BE25" s="340"/>
      <c r="BF25" s="340"/>
      <c r="BG25" s="340"/>
      <c r="BH25" s="341"/>
    </row>
    <row r="26" spans="2:62" ht="19.5" customHeight="1">
      <c r="B26" s="253"/>
      <c r="C26" s="269"/>
      <c r="D26" s="270"/>
      <c r="E26" s="270"/>
      <c r="F26" s="270"/>
      <c r="G26" s="270"/>
      <c r="H26" s="271"/>
      <c r="I26" s="278" t="s">
        <v>228</v>
      </c>
      <c r="J26" s="279"/>
      <c r="K26" s="279"/>
      <c r="L26" s="279"/>
      <c r="M26" s="279"/>
      <c r="N26" s="279"/>
      <c r="O26" s="279"/>
      <c r="P26" s="280"/>
      <c r="Q26" s="284" t="s">
        <v>14</v>
      </c>
      <c r="R26" s="285"/>
      <c r="S26" s="288" t="s">
        <v>34</v>
      </c>
      <c r="T26" s="289"/>
      <c r="U26" s="292" t="s">
        <v>218</v>
      </c>
      <c r="V26" s="271"/>
      <c r="W26" s="48" t="s">
        <v>60</v>
      </c>
      <c r="X26" s="49"/>
      <c r="Y26" s="49" t="s">
        <v>61</v>
      </c>
      <c r="Z26" s="49"/>
      <c r="AA26" s="50" t="s">
        <v>62</v>
      </c>
      <c r="AB26" s="294">
        <v>650</v>
      </c>
      <c r="AC26" s="294"/>
      <c r="AD26" s="295"/>
      <c r="AE26" s="298">
        <v>8</v>
      </c>
      <c r="AF26" s="299"/>
      <c r="AG26" s="263">
        <f>ROUNDDOWN(AB26*AE26/100+AB26,0)</f>
        <v>702</v>
      </c>
      <c r="AH26" s="264"/>
      <c r="AI26" s="264"/>
      <c r="AJ26" s="265"/>
      <c r="AK26" s="344">
        <v>365</v>
      </c>
      <c r="AL26" s="345"/>
      <c r="AM26" s="309" t="s">
        <v>51</v>
      </c>
      <c r="AN26" s="292">
        <v>3</v>
      </c>
      <c r="AO26" s="309" t="s">
        <v>51</v>
      </c>
      <c r="AP26" s="316">
        <v>20</v>
      </c>
      <c r="AQ26" s="317"/>
      <c r="AR26" s="318"/>
      <c r="AS26" s="316">
        <v>1</v>
      </c>
      <c r="AT26" s="317"/>
      <c r="AU26" s="318"/>
      <c r="AV26" s="205">
        <v>1</v>
      </c>
      <c r="AW26" s="205">
        <v>2</v>
      </c>
      <c r="AX26" s="205">
        <v>3</v>
      </c>
      <c r="AY26" s="205">
        <v>4</v>
      </c>
      <c r="AZ26" s="205">
        <v>5</v>
      </c>
      <c r="BA26" s="205">
        <v>6</v>
      </c>
      <c r="BB26" s="205">
        <v>7</v>
      </c>
      <c r="BC26" s="205">
        <v>8</v>
      </c>
      <c r="BD26" s="205">
        <v>9</v>
      </c>
      <c r="BE26" s="205">
        <v>10</v>
      </c>
      <c r="BF26" s="205">
        <v>11</v>
      </c>
      <c r="BG26" s="205">
        <v>12</v>
      </c>
      <c r="BH26" s="206">
        <v>13</v>
      </c>
    </row>
    <row r="27" spans="2:62" ht="45.75" customHeight="1" thickBot="1">
      <c r="B27" s="253"/>
      <c r="C27" s="272"/>
      <c r="D27" s="273"/>
      <c r="E27" s="273"/>
      <c r="F27" s="273"/>
      <c r="G27" s="273"/>
      <c r="H27" s="274"/>
      <c r="I27" s="281"/>
      <c r="J27" s="282"/>
      <c r="K27" s="282"/>
      <c r="L27" s="282"/>
      <c r="M27" s="282"/>
      <c r="N27" s="282"/>
      <c r="O27" s="282"/>
      <c r="P27" s="283"/>
      <c r="Q27" s="286"/>
      <c r="R27" s="287"/>
      <c r="S27" s="290"/>
      <c r="T27" s="291"/>
      <c r="U27" s="293"/>
      <c r="V27" s="274"/>
      <c r="W27" s="197">
        <v>45</v>
      </c>
      <c r="X27" s="198" t="s">
        <v>59</v>
      </c>
      <c r="Y27" s="199">
        <v>50</v>
      </c>
      <c r="Z27" s="198" t="s">
        <v>59</v>
      </c>
      <c r="AA27" s="200">
        <v>10</v>
      </c>
      <c r="AB27" s="296"/>
      <c r="AC27" s="296"/>
      <c r="AD27" s="297"/>
      <c r="AE27" s="300"/>
      <c r="AF27" s="301"/>
      <c r="AG27" s="266"/>
      <c r="AH27" s="267"/>
      <c r="AI27" s="267"/>
      <c r="AJ27" s="268"/>
      <c r="AK27" s="346"/>
      <c r="AL27" s="347"/>
      <c r="AM27" s="310"/>
      <c r="AN27" s="293"/>
      <c r="AO27" s="310"/>
      <c r="AP27" s="319"/>
      <c r="AQ27" s="320"/>
      <c r="AR27" s="321"/>
      <c r="AS27" s="319"/>
      <c r="AT27" s="320"/>
      <c r="AU27" s="321"/>
      <c r="AV27" s="95">
        <v>1</v>
      </c>
      <c r="AW27" s="95">
        <v>2</v>
      </c>
      <c r="AX27" s="95">
        <v>3</v>
      </c>
      <c r="AY27" s="95">
        <v>4</v>
      </c>
      <c r="AZ27" s="95">
        <v>5</v>
      </c>
      <c r="BA27" s="95">
        <v>6</v>
      </c>
      <c r="BB27" s="95">
        <v>7</v>
      </c>
      <c r="BC27" s="95">
        <v>8</v>
      </c>
      <c r="BD27" s="95">
        <v>9</v>
      </c>
      <c r="BE27" s="95">
        <v>0</v>
      </c>
      <c r="BF27" s="95">
        <v>1</v>
      </c>
      <c r="BG27" s="95">
        <v>2</v>
      </c>
      <c r="BH27" s="96">
        <v>3</v>
      </c>
    </row>
    <row r="28" spans="2:62" ht="42.75" customHeight="1" thickTop="1">
      <c r="B28" s="253"/>
      <c r="C28" s="272"/>
      <c r="D28" s="273"/>
      <c r="E28" s="273"/>
      <c r="F28" s="273"/>
      <c r="G28" s="273"/>
      <c r="H28" s="274"/>
      <c r="I28" s="311" t="s">
        <v>111</v>
      </c>
      <c r="J28" s="312"/>
      <c r="K28" s="312"/>
      <c r="L28" s="312"/>
      <c r="M28" s="312"/>
      <c r="N28" s="312"/>
      <c r="O28" s="312"/>
      <c r="P28" s="312"/>
      <c r="Q28" s="312"/>
      <c r="R28" s="312"/>
      <c r="S28" s="312"/>
      <c r="T28" s="313"/>
      <c r="U28" s="333" t="s">
        <v>128</v>
      </c>
      <c r="V28" s="334"/>
      <c r="W28" s="334"/>
      <c r="X28" s="334"/>
      <c r="Y28" s="334"/>
      <c r="Z28" s="334"/>
      <c r="AA28" s="334"/>
      <c r="AB28" s="334"/>
      <c r="AC28" s="334"/>
      <c r="AD28" s="334"/>
      <c r="AE28" s="334"/>
      <c r="AF28" s="335"/>
      <c r="AG28" s="333" t="s">
        <v>67</v>
      </c>
      <c r="AH28" s="334"/>
      <c r="AI28" s="334"/>
      <c r="AJ28" s="334"/>
      <c r="AK28" s="334"/>
      <c r="AL28" s="334"/>
      <c r="AM28" s="334"/>
      <c r="AN28" s="334"/>
      <c r="AO28" s="335"/>
      <c r="AP28" s="311" t="s">
        <v>58</v>
      </c>
      <c r="AQ28" s="312"/>
      <c r="AR28" s="312"/>
      <c r="AS28" s="312"/>
      <c r="AT28" s="312"/>
      <c r="AU28" s="313"/>
      <c r="AV28" s="336" t="s">
        <v>172</v>
      </c>
      <c r="AW28" s="337"/>
      <c r="AX28" s="337"/>
      <c r="AY28" s="337"/>
      <c r="AZ28" s="337"/>
      <c r="BA28" s="337"/>
      <c r="BB28" s="337"/>
      <c r="BC28" s="337"/>
      <c r="BD28" s="337"/>
      <c r="BE28" s="337"/>
      <c r="BF28" s="337"/>
      <c r="BG28" s="337"/>
      <c r="BH28" s="338"/>
      <c r="BI28" s="51"/>
      <c r="BJ28" s="51"/>
    </row>
    <row r="29" spans="2:62" ht="33.75" customHeight="1">
      <c r="B29" s="253"/>
      <c r="C29" s="272"/>
      <c r="D29" s="273"/>
      <c r="E29" s="273"/>
      <c r="F29" s="273"/>
      <c r="G29" s="273"/>
      <c r="H29" s="274"/>
      <c r="I29" s="305" t="s">
        <v>229</v>
      </c>
      <c r="J29" s="306"/>
      <c r="K29" s="306"/>
      <c r="L29" s="306"/>
      <c r="M29" s="306"/>
      <c r="N29" s="306"/>
      <c r="O29" s="306"/>
      <c r="P29" s="306"/>
      <c r="Q29" s="306"/>
      <c r="R29" s="306"/>
      <c r="S29" s="306"/>
      <c r="T29" s="306"/>
      <c r="U29" s="305" t="s">
        <v>193</v>
      </c>
      <c r="V29" s="306"/>
      <c r="W29" s="306"/>
      <c r="X29" s="306"/>
      <c r="Y29" s="306"/>
      <c r="Z29" s="306"/>
      <c r="AA29" s="306"/>
      <c r="AB29" s="306"/>
      <c r="AC29" s="306"/>
      <c r="AD29" s="306"/>
      <c r="AE29" s="306"/>
      <c r="AF29" s="314"/>
      <c r="AG29" s="305" t="s">
        <v>230</v>
      </c>
      <c r="AH29" s="306"/>
      <c r="AI29" s="306"/>
      <c r="AJ29" s="306"/>
      <c r="AK29" s="306"/>
      <c r="AL29" s="306"/>
      <c r="AM29" s="306"/>
      <c r="AN29" s="306"/>
      <c r="AO29" s="314"/>
      <c r="AP29" s="305" t="s">
        <v>217</v>
      </c>
      <c r="AQ29" s="306"/>
      <c r="AR29" s="306"/>
      <c r="AS29" s="306"/>
      <c r="AT29" s="306"/>
      <c r="AU29" s="314"/>
      <c r="AV29" s="52"/>
      <c r="AW29" s="52"/>
      <c r="AX29" s="52"/>
      <c r="AY29" s="52" t="s">
        <v>66</v>
      </c>
      <c r="AZ29" s="52"/>
      <c r="BA29" s="52"/>
      <c r="BB29" s="52"/>
      <c r="BC29" s="52"/>
      <c r="BD29" s="52"/>
      <c r="BE29" s="52" t="s">
        <v>66</v>
      </c>
      <c r="BF29" s="52" t="s">
        <v>66</v>
      </c>
      <c r="BG29" s="52"/>
      <c r="BH29" s="53"/>
    </row>
    <row r="30" spans="2:62" ht="60" customHeight="1" thickBot="1">
      <c r="B30" s="254"/>
      <c r="C30" s="275"/>
      <c r="D30" s="276"/>
      <c r="E30" s="276"/>
      <c r="F30" s="276"/>
      <c r="G30" s="276"/>
      <c r="H30" s="277"/>
      <c r="I30" s="307"/>
      <c r="J30" s="308"/>
      <c r="K30" s="308"/>
      <c r="L30" s="308"/>
      <c r="M30" s="308"/>
      <c r="N30" s="308"/>
      <c r="O30" s="308"/>
      <c r="P30" s="308"/>
      <c r="Q30" s="308"/>
      <c r="R30" s="308"/>
      <c r="S30" s="308"/>
      <c r="T30" s="308"/>
      <c r="U30" s="307"/>
      <c r="V30" s="308"/>
      <c r="W30" s="308"/>
      <c r="X30" s="308"/>
      <c r="Y30" s="308"/>
      <c r="Z30" s="308"/>
      <c r="AA30" s="308"/>
      <c r="AB30" s="308"/>
      <c r="AC30" s="308"/>
      <c r="AD30" s="308"/>
      <c r="AE30" s="308"/>
      <c r="AF30" s="315"/>
      <c r="AG30" s="307"/>
      <c r="AH30" s="308"/>
      <c r="AI30" s="308"/>
      <c r="AJ30" s="308"/>
      <c r="AK30" s="308"/>
      <c r="AL30" s="308"/>
      <c r="AM30" s="308"/>
      <c r="AN30" s="308"/>
      <c r="AO30" s="315"/>
      <c r="AP30" s="307"/>
      <c r="AQ30" s="308"/>
      <c r="AR30" s="308"/>
      <c r="AS30" s="308"/>
      <c r="AT30" s="308"/>
      <c r="AU30" s="315"/>
      <c r="AV30" s="97" t="s">
        <v>50</v>
      </c>
      <c r="AW30" s="98" t="s">
        <v>43</v>
      </c>
      <c r="AX30" s="99" t="s">
        <v>44</v>
      </c>
      <c r="AY30" s="99" t="s">
        <v>45</v>
      </c>
      <c r="AZ30" s="99" t="s">
        <v>46</v>
      </c>
      <c r="BA30" s="99" t="s">
        <v>47</v>
      </c>
      <c r="BB30" s="99" t="s">
        <v>48</v>
      </c>
      <c r="BC30" s="100" t="s">
        <v>49</v>
      </c>
      <c r="BD30" s="100" t="s">
        <v>91</v>
      </c>
      <c r="BE30" s="242" t="s">
        <v>224</v>
      </c>
      <c r="BF30" s="101" t="s">
        <v>231</v>
      </c>
      <c r="BG30" s="101"/>
      <c r="BH30" s="102"/>
    </row>
    <row r="31" spans="2:62" s="47" customFormat="1" ht="37.5" customHeight="1">
      <c r="B31" s="252" t="s">
        <v>130</v>
      </c>
      <c r="C31" s="255" t="s">
        <v>57</v>
      </c>
      <c r="D31" s="256"/>
      <c r="E31" s="256"/>
      <c r="F31" s="256"/>
      <c r="G31" s="256"/>
      <c r="H31" s="257"/>
      <c r="I31" s="258" t="s">
        <v>56</v>
      </c>
      <c r="J31" s="258"/>
      <c r="K31" s="258"/>
      <c r="L31" s="258"/>
      <c r="M31" s="258"/>
      <c r="N31" s="258"/>
      <c r="O31" s="258"/>
      <c r="P31" s="258"/>
      <c r="Q31" s="259" t="s">
        <v>3</v>
      </c>
      <c r="R31" s="260"/>
      <c r="S31" s="261" t="s">
        <v>4</v>
      </c>
      <c r="T31" s="262"/>
      <c r="U31" s="261" t="s">
        <v>5</v>
      </c>
      <c r="V31" s="262"/>
      <c r="W31" s="259" t="s">
        <v>63</v>
      </c>
      <c r="X31" s="302"/>
      <c r="Y31" s="302"/>
      <c r="Z31" s="302"/>
      <c r="AA31" s="260"/>
      <c r="AB31" s="302" t="s">
        <v>171</v>
      </c>
      <c r="AC31" s="302"/>
      <c r="AD31" s="260"/>
      <c r="AE31" s="303" t="s">
        <v>87</v>
      </c>
      <c r="AF31" s="304"/>
      <c r="AG31" s="259" t="s">
        <v>195</v>
      </c>
      <c r="AH31" s="302"/>
      <c r="AI31" s="302"/>
      <c r="AJ31" s="260"/>
      <c r="AK31" s="302" t="s">
        <v>79</v>
      </c>
      <c r="AL31" s="302"/>
      <c r="AM31" s="260"/>
      <c r="AN31" s="342" t="s">
        <v>110</v>
      </c>
      <c r="AO31" s="343"/>
      <c r="AP31" s="259" t="s">
        <v>113</v>
      </c>
      <c r="AQ31" s="302"/>
      <c r="AR31" s="260"/>
      <c r="AS31" s="259" t="s">
        <v>115</v>
      </c>
      <c r="AT31" s="302"/>
      <c r="AU31" s="260"/>
      <c r="AV31" s="339" t="s">
        <v>112</v>
      </c>
      <c r="AW31" s="340"/>
      <c r="AX31" s="340"/>
      <c r="AY31" s="340"/>
      <c r="AZ31" s="340"/>
      <c r="BA31" s="340"/>
      <c r="BB31" s="340"/>
      <c r="BC31" s="340"/>
      <c r="BD31" s="340"/>
      <c r="BE31" s="340"/>
      <c r="BF31" s="340"/>
      <c r="BG31" s="340"/>
      <c r="BH31" s="341"/>
    </row>
    <row r="32" spans="2:62" ht="19.5" customHeight="1">
      <c r="B32" s="253"/>
      <c r="C32" s="269"/>
      <c r="D32" s="270"/>
      <c r="E32" s="270"/>
      <c r="F32" s="270"/>
      <c r="G32" s="270"/>
      <c r="H32" s="271"/>
      <c r="I32" s="278"/>
      <c r="J32" s="279"/>
      <c r="K32" s="279"/>
      <c r="L32" s="279"/>
      <c r="M32" s="279"/>
      <c r="N32" s="279"/>
      <c r="O32" s="279"/>
      <c r="P32" s="280"/>
      <c r="Q32" s="284"/>
      <c r="R32" s="285"/>
      <c r="S32" s="288"/>
      <c r="T32" s="289"/>
      <c r="U32" s="292"/>
      <c r="V32" s="271"/>
      <c r="W32" s="48" t="s">
        <v>60</v>
      </c>
      <c r="X32" s="49"/>
      <c r="Y32" s="49" t="s">
        <v>61</v>
      </c>
      <c r="Z32" s="49"/>
      <c r="AA32" s="50" t="s">
        <v>62</v>
      </c>
      <c r="AB32" s="294"/>
      <c r="AC32" s="294"/>
      <c r="AD32" s="295"/>
      <c r="AE32" s="298">
        <v>8</v>
      </c>
      <c r="AF32" s="299"/>
      <c r="AG32" s="263">
        <f>ROUNDDOWN(AB32*AE32/100+AB32,0)</f>
        <v>0</v>
      </c>
      <c r="AH32" s="264"/>
      <c r="AI32" s="264"/>
      <c r="AJ32" s="265"/>
      <c r="AK32" s="344"/>
      <c r="AL32" s="345"/>
      <c r="AM32" s="309" t="s">
        <v>51</v>
      </c>
      <c r="AN32" s="292"/>
      <c r="AO32" s="309" t="s">
        <v>51</v>
      </c>
      <c r="AP32" s="316"/>
      <c r="AQ32" s="317"/>
      <c r="AR32" s="318"/>
      <c r="AS32" s="316"/>
      <c r="AT32" s="317"/>
      <c r="AU32" s="318"/>
      <c r="AV32" s="205">
        <v>1</v>
      </c>
      <c r="AW32" s="205">
        <v>2</v>
      </c>
      <c r="AX32" s="205">
        <v>3</v>
      </c>
      <c r="AY32" s="205">
        <v>4</v>
      </c>
      <c r="AZ32" s="205">
        <v>5</v>
      </c>
      <c r="BA32" s="205">
        <v>6</v>
      </c>
      <c r="BB32" s="205">
        <v>7</v>
      </c>
      <c r="BC32" s="205">
        <v>8</v>
      </c>
      <c r="BD32" s="205">
        <v>9</v>
      </c>
      <c r="BE32" s="205">
        <v>10</v>
      </c>
      <c r="BF32" s="205">
        <v>11</v>
      </c>
      <c r="BG32" s="205">
        <v>12</v>
      </c>
      <c r="BH32" s="206">
        <v>13</v>
      </c>
    </row>
    <row r="33" spans="2:70" ht="45.75" customHeight="1" thickBot="1">
      <c r="B33" s="253"/>
      <c r="C33" s="272"/>
      <c r="D33" s="273"/>
      <c r="E33" s="273"/>
      <c r="F33" s="273"/>
      <c r="G33" s="273"/>
      <c r="H33" s="274"/>
      <c r="I33" s="281"/>
      <c r="J33" s="282"/>
      <c r="K33" s="282"/>
      <c r="L33" s="282"/>
      <c r="M33" s="282"/>
      <c r="N33" s="282"/>
      <c r="O33" s="282"/>
      <c r="P33" s="283"/>
      <c r="Q33" s="286"/>
      <c r="R33" s="287"/>
      <c r="S33" s="290"/>
      <c r="T33" s="291"/>
      <c r="U33" s="293"/>
      <c r="V33" s="274"/>
      <c r="W33" s="197"/>
      <c r="X33" s="198" t="s">
        <v>59</v>
      </c>
      <c r="Y33" s="199"/>
      <c r="Z33" s="198" t="s">
        <v>59</v>
      </c>
      <c r="AA33" s="200"/>
      <c r="AB33" s="296"/>
      <c r="AC33" s="296"/>
      <c r="AD33" s="297"/>
      <c r="AE33" s="300"/>
      <c r="AF33" s="301"/>
      <c r="AG33" s="266"/>
      <c r="AH33" s="267"/>
      <c r="AI33" s="267"/>
      <c r="AJ33" s="268"/>
      <c r="AK33" s="346"/>
      <c r="AL33" s="347"/>
      <c r="AM33" s="310"/>
      <c r="AN33" s="293"/>
      <c r="AO33" s="310"/>
      <c r="AP33" s="319"/>
      <c r="AQ33" s="320"/>
      <c r="AR33" s="321"/>
      <c r="AS33" s="319"/>
      <c r="AT33" s="320"/>
      <c r="AU33" s="321"/>
      <c r="AV33" s="95"/>
      <c r="AW33" s="95"/>
      <c r="AX33" s="95"/>
      <c r="AY33" s="95"/>
      <c r="AZ33" s="95"/>
      <c r="BA33" s="95"/>
      <c r="BB33" s="95"/>
      <c r="BC33" s="95"/>
      <c r="BD33" s="95"/>
      <c r="BE33" s="95"/>
      <c r="BF33" s="95"/>
      <c r="BG33" s="95"/>
      <c r="BH33" s="96"/>
    </row>
    <row r="34" spans="2:70" ht="42.75" customHeight="1" thickTop="1">
      <c r="B34" s="253"/>
      <c r="C34" s="272"/>
      <c r="D34" s="273"/>
      <c r="E34" s="273"/>
      <c r="F34" s="273"/>
      <c r="G34" s="273"/>
      <c r="H34" s="274"/>
      <c r="I34" s="311" t="s">
        <v>111</v>
      </c>
      <c r="J34" s="312"/>
      <c r="K34" s="312"/>
      <c r="L34" s="312"/>
      <c r="M34" s="312"/>
      <c r="N34" s="312"/>
      <c r="O34" s="312"/>
      <c r="P34" s="312"/>
      <c r="Q34" s="312"/>
      <c r="R34" s="312"/>
      <c r="S34" s="312"/>
      <c r="T34" s="313"/>
      <c r="U34" s="333" t="s">
        <v>128</v>
      </c>
      <c r="V34" s="334"/>
      <c r="W34" s="334"/>
      <c r="X34" s="334"/>
      <c r="Y34" s="334"/>
      <c r="Z34" s="334"/>
      <c r="AA34" s="334"/>
      <c r="AB34" s="334"/>
      <c r="AC34" s="334"/>
      <c r="AD34" s="334"/>
      <c r="AE34" s="334"/>
      <c r="AF34" s="335"/>
      <c r="AG34" s="333" t="s">
        <v>67</v>
      </c>
      <c r="AH34" s="334"/>
      <c r="AI34" s="334"/>
      <c r="AJ34" s="334"/>
      <c r="AK34" s="334"/>
      <c r="AL34" s="334"/>
      <c r="AM34" s="334"/>
      <c r="AN34" s="334"/>
      <c r="AO34" s="335"/>
      <c r="AP34" s="311" t="s">
        <v>58</v>
      </c>
      <c r="AQ34" s="312"/>
      <c r="AR34" s="312"/>
      <c r="AS34" s="312"/>
      <c r="AT34" s="312"/>
      <c r="AU34" s="313"/>
      <c r="AV34" s="336" t="s">
        <v>172</v>
      </c>
      <c r="AW34" s="337"/>
      <c r="AX34" s="337"/>
      <c r="AY34" s="337"/>
      <c r="AZ34" s="337"/>
      <c r="BA34" s="337"/>
      <c r="BB34" s="337"/>
      <c r="BC34" s="337"/>
      <c r="BD34" s="337"/>
      <c r="BE34" s="337"/>
      <c r="BF34" s="337"/>
      <c r="BG34" s="337"/>
      <c r="BH34" s="338"/>
      <c r="BI34" s="51"/>
      <c r="BJ34" s="51"/>
    </row>
    <row r="35" spans="2:70" ht="33.75" customHeight="1">
      <c r="B35" s="253"/>
      <c r="C35" s="272"/>
      <c r="D35" s="273"/>
      <c r="E35" s="273"/>
      <c r="F35" s="273"/>
      <c r="G35" s="273"/>
      <c r="H35" s="274"/>
      <c r="I35" s="305"/>
      <c r="J35" s="306"/>
      <c r="K35" s="306"/>
      <c r="L35" s="306"/>
      <c r="M35" s="306"/>
      <c r="N35" s="306"/>
      <c r="O35" s="306"/>
      <c r="P35" s="306"/>
      <c r="Q35" s="306"/>
      <c r="R35" s="306"/>
      <c r="S35" s="306"/>
      <c r="T35" s="306"/>
      <c r="U35" s="305"/>
      <c r="V35" s="306"/>
      <c r="W35" s="306"/>
      <c r="X35" s="306"/>
      <c r="Y35" s="306"/>
      <c r="Z35" s="306"/>
      <c r="AA35" s="306"/>
      <c r="AB35" s="306"/>
      <c r="AC35" s="306"/>
      <c r="AD35" s="306"/>
      <c r="AE35" s="306"/>
      <c r="AF35" s="314"/>
      <c r="AG35" s="305"/>
      <c r="AH35" s="306"/>
      <c r="AI35" s="306"/>
      <c r="AJ35" s="306"/>
      <c r="AK35" s="306"/>
      <c r="AL35" s="306"/>
      <c r="AM35" s="306"/>
      <c r="AN35" s="306"/>
      <c r="AO35" s="314"/>
      <c r="AP35" s="305"/>
      <c r="AQ35" s="306"/>
      <c r="AR35" s="306"/>
      <c r="AS35" s="306"/>
      <c r="AT35" s="306"/>
      <c r="AU35" s="314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3"/>
    </row>
    <row r="36" spans="2:70" ht="60" customHeight="1" thickBot="1">
      <c r="B36" s="254"/>
      <c r="C36" s="275"/>
      <c r="D36" s="276"/>
      <c r="E36" s="276"/>
      <c r="F36" s="276"/>
      <c r="G36" s="276"/>
      <c r="H36" s="277"/>
      <c r="I36" s="307"/>
      <c r="J36" s="308"/>
      <c r="K36" s="308"/>
      <c r="L36" s="308"/>
      <c r="M36" s="308"/>
      <c r="N36" s="308"/>
      <c r="O36" s="308"/>
      <c r="P36" s="308"/>
      <c r="Q36" s="308"/>
      <c r="R36" s="308"/>
      <c r="S36" s="308"/>
      <c r="T36" s="308"/>
      <c r="U36" s="307"/>
      <c r="V36" s="308"/>
      <c r="W36" s="308"/>
      <c r="X36" s="308"/>
      <c r="Y36" s="308"/>
      <c r="Z36" s="308"/>
      <c r="AA36" s="308"/>
      <c r="AB36" s="308"/>
      <c r="AC36" s="308"/>
      <c r="AD36" s="308"/>
      <c r="AE36" s="308"/>
      <c r="AF36" s="315"/>
      <c r="AG36" s="307"/>
      <c r="AH36" s="308"/>
      <c r="AI36" s="308"/>
      <c r="AJ36" s="308"/>
      <c r="AK36" s="308"/>
      <c r="AL36" s="308"/>
      <c r="AM36" s="308"/>
      <c r="AN36" s="308"/>
      <c r="AO36" s="315"/>
      <c r="AP36" s="307"/>
      <c r="AQ36" s="308"/>
      <c r="AR36" s="308"/>
      <c r="AS36" s="308"/>
      <c r="AT36" s="308"/>
      <c r="AU36" s="315"/>
      <c r="AV36" s="97" t="s">
        <v>50</v>
      </c>
      <c r="AW36" s="98" t="s">
        <v>43</v>
      </c>
      <c r="AX36" s="99" t="s">
        <v>44</v>
      </c>
      <c r="AY36" s="99" t="s">
        <v>45</v>
      </c>
      <c r="AZ36" s="99" t="s">
        <v>46</v>
      </c>
      <c r="BA36" s="99" t="s">
        <v>47</v>
      </c>
      <c r="BB36" s="99" t="s">
        <v>48</v>
      </c>
      <c r="BC36" s="100" t="s">
        <v>49</v>
      </c>
      <c r="BD36" s="100" t="s">
        <v>91</v>
      </c>
      <c r="BE36" s="242" t="s">
        <v>224</v>
      </c>
      <c r="BF36" s="101"/>
      <c r="BG36" s="101"/>
      <c r="BH36" s="102"/>
    </row>
    <row r="37" spans="2:70" s="47" customFormat="1" ht="37.5" customHeight="1">
      <c r="B37" s="252" t="s">
        <v>131</v>
      </c>
      <c r="C37" s="255" t="s">
        <v>57</v>
      </c>
      <c r="D37" s="256"/>
      <c r="E37" s="256"/>
      <c r="F37" s="256"/>
      <c r="G37" s="256"/>
      <c r="H37" s="257"/>
      <c r="I37" s="258" t="s">
        <v>56</v>
      </c>
      <c r="J37" s="258"/>
      <c r="K37" s="258"/>
      <c r="L37" s="258"/>
      <c r="M37" s="258"/>
      <c r="N37" s="258"/>
      <c r="O37" s="258"/>
      <c r="P37" s="258"/>
      <c r="Q37" s="259" t="s">
        <v>3</v>
      </c>
      <c r="R37" s="260"/>
      <c r="S37" s="261" t="s">
        <v>4</v>
      </c>
      <c r="T37" s="262"/>
      <c r="U37" s="261" t="s">
        <v>5</v>
      </c>
      <c r="V37" s="262"/>
      <c r="W37" s="259" t="s">
        <v>63</v>
      </c>
      <c r="X37" s="302"/>
      <c r="Y37" s="302"/>
      <c r="Z37" s="302"/>
      <c r="AA37" s="260"/>
      <c r="AB37" s="302" t="s">
        <v>171</v>
      </c>
      <c r="AC37" s="302"/>
      <c r="AD37" s="260"/>
      <c r="AE37" s="303" t="s">
        <v>87</v>
      </c>
      <c r="AF37" s="304"/>
      <c r="AG37" s="259" t="s">
        <v>195</v>
      </c>
      <c r="AH37" s="302"/>
      <c r="AI37" s="302"/>
      <c r="AJ37" s="260"/>
      <c r="AK37" s="302" t="s">
        <v>79</v>
      </c>
      <c r="AL37" s="302"/>
      <c r="AM37" s="260"/>
      <c r="AN37" s="342" t="s">
        <v>110</v>
      </c>
      <c r="AO37" s="343"/>
      <c r="AP37" s="259" t="s">
        <v>113</v>
      </c>
      <c r="AQ37" s="302"/>
      <c r="AR37" s="260"/>
      <c r="AS37" s="259" t="s">
        <v>115</v>
      </c>
      <c r="AT37" s="302"/>
      <c r="AU37" s="260"/>
      <c r="AV37" s="339" t="s">
        <v>112</v>
      </c>
      <c r="AW37" s="340"/>
      <c r="AX37" s="340"/>
      <c r="AY37" s="340"/>
      <c r="AZ37" s="340"/>
      <c r="BA37" s="340"/>
      <c r="BB37" s="340"/>
      <c r="BC37" s="340"/>
      <c r="BD37" s="340"/>
      <c r="BE37" s="340"/>
      <c r="BF37" s="340"/>
      <c r="BG37" s="340"/>
      <c r="BH37" s="341"/>
    </row>
    <row r="38" spans="2:70" ht="19.5" customHeight="1">
      <c r="B38" s="253"/>
      <c r="C38" s="269"/>
      <c r="D38" s="270"/>
      <c r="E38" s="270"/>
      <c r="F38" s="270"/>
      <c r="G38" s="270"/>
      <c r="H38" s="271"/>
      <c r="I38" s="278"/>
      <c r="J38" s="279"/>
      <c r="K38" s="279"/>
      <c r="L38" s="279"/>
      <c r="M38" s="279"/>
      <c r="N38" s="279"/>
      <c r="O38" s="279"/>
      <c r="P38" s="280"/>
      <c r="Q38" s="284"/>
      <c r="R38" s="285"/>
      <c r="S38" s="288"/>
      <c r="T38" s="289"/>
      <c r="U38" s="292"/>
      <c r="V38" s="271"/>
      <c r="W38" s="48" t="s">
        <v>60</v>
      </c>
      <c r="X38" s="49"/>
      <c r="Y38" s="49" t="s">
        <v>61</v>
      </c>
      <c r="Z38" s="49"/>
      <c r="AA38" s="50" t="s">
        <v>62</v>
      </c>
      <c r="AB38" s="294"/>
      <c r="AC38" s="294"/>
      <c r="AD38" s="295"/>
      <c r="AE38" s="298">
        <v>8</v>
      </c>
      <c r="AF38" s="299"/>
      <c r="AG38" s="263">
        <f>ROUNDDOWN(AB38*AE38/100+AB38,0)</f>
        <v>0</v>
      </c>
      <c r="AH38" s="264"/>
      <c r="AI38" s="264"/>
      <c r="AJ38" s="265"/>
      <c r="AK38" s="238"/>
      <c r="AL38" s="239"/>
      <c r="AM38" s="309" t="s">
        <v>51</v>
      </c>
      <c r="AN38" s="292"/>
      <c r="AO38" s="309" t="s">
        <v>51</v>
      </c>
      <c r="AP38" s="316"/>
      <c r="AQ38" s="317"/>
      <c r="AR38" s="318"/>
      <c r="AS38" s="316"/>
      <c r="AT38" s="317"/>
      <c r="AU38" s="318"/>
      <c r="AV38" s="205">
        <v>1</v>
      </c>
      <c r="AW38" s="205">
        <v>2</v>
      </c>
      <c r="AX38" s="205">
        <v>3</v>
      </c>
      <c r="AY38" s="205">
        <v>4</v>
      </c>
      <c r="AZ38" s="205">
        <v>5</v>
      </c>
      <c r="BA38" s="205">
        <v>6</v>
      </c>
      <c r="BB38" s="205">
        <v>7</v>
      </c>
      <c r="BC38" s="205">
        <v>8</v>
      </c>
      <c r="BD38" s="205">
        <v>9</v>
      </c>
      <c r="BE38" s="205">
        <v>10</v>
      </c>
      <c r="BF38" s="205">
        <v>11</v>
      </c>
      <c r="BG38" s="205">
        <v>12</v>
      </c>
      <c r="BH38" s="206">
        <v>13</v>
      </c>
    </row>
    <row r="39" spans="2:70" ht="45.75" customHeight="1" thickBot="1">
      <c r="B39" s="253"/>
      <c r="C39" s="272"/>
      <c r="D39" s="273"/>
      <c r="E39" s="273"/>
      <c r="F39" s="273"/>
      <c r="G39" s="273"/>
      <c r="H39" s="274"/>
      <c r="I39" s="281"/>
      <c r="J39" s="282"/>
      <c r="K39" s="282"/>
      <c r="L39" s="282"/>
      <c r="M39" s="282"/>
      <c r="N39" s="282"/>
      <c r="O39" s="282"/>
      <c r="P39" s="283"/>
      <c r="Q39" s="286"/>
      <c r="R39" s="287"/>
      <c r="S39" s="290"/>
      <c r="T39" s="291"/>
      <c r="U39" s="293"/>
      <c r="V39" s="274"/>
      <c r="W39" s="197"/>
      <c r="X39" s="198" t="s">
        <v>59</v>
      </c>
      <c r="Y39" s="199"/>
      <c r="Z39" s="198" t="s">
        <v>59</v>
      </c>
      <c r="AA39" s="200"/>
      <c r="AB39" s="296"/>
      <c r="AC39" s="296"/>
      <c r="AD39" s="297"/>
      <c r="AE39" s="300"/>
      <c r="AF39" s="301"/>
      <c r="AG39" s="266"/>
      <c r="AH39" s="267"/>
      <c r="AI39" s="267"/>
      <c r="AJ39" s="268"/>
      <c r="AK39" s="240"/>
      <c r="AL39" s="241"/>
      <c r="AM39" s="310"/>
      <c r="AN39" s="293"/>
      <c r="AO39" s="310"/>
      <c r="AP39" s="319"/>
      <c r="AQ39" s="320"/>
      <c r="AR39" s="321"/>
      <c r="AS39" s="319"/>
      <c r="AT39" s="320"/>
      <c r="AU39" s="321"/>
      <c r="AV39" s="95"/>
      <c r="AW39" s="95"/>
      <c r="AX39" s="95"/>
      <c r="AY39" s="95"/>
      <c r="AZ39" s="95"/>
      <c r="BA39" s="95"/>
      <c r="BB39" s="95"/>
      <c r="BC39" s="95"/>
      <c r="BD39" s="95"/>
      <c r="BE39" s="95"/>
      <c r="BF39" s="95"/>
      <c r="BG39" s="95"/>
      <c r="BH39" s="96"/>
    </row>
    <row r="40" spans="2:70" ht="42.75" customHeight="1" thickTop="1">
      <c r="B40" s="253"/>
      <c r="C40" s="272"/>
      <c r="D40" s="273"/>
      <c r="E40" s="273"/>
      <c r="F40" s="273"/>
      <c r="G40" s="273"/>
      <c r="H40" s="274"/>
      <c r="I40" s="311" t="s">
        <v>111</v>
      </c>
      <c r="J40" s="312"/>
      <c r="K40" s="312"/>
      <c r="L40" s="312"/>
      <c r="M40" s="312"/>
      <c r="N40" s="312"/>
      <c r="O40" s="312"/>
      <c r="P40" s="312"/>
      <c r="Q40" s="312"/>
      <c r="R40" s="312"/>
      <c r="S40" s="312"/>
      <c r="T40" s="313"/>
      <c r="U40" s="333" t="s">
        <v>128</v>
      </c>
      <c r="V40" s="334"/>
      <c r="W40" s="334"/>
      <c r="X40" s="334"/>
      <c r="Y40" s="334"/>
      <c r="Z40" s="334"/>
      <c r="AA40" s="334"/>
      <c r="AB40" s="334"/>
      <c r="AC40" s="334"/>
      <c r="AD40" s="334"/>
      <c r="AE40" s="334"/>
      <c r="AF40" s="335"/>
      <c r="AG40" s="333" t="s">
        <v>67</v>
      </c>
      <c r="AH40" s="334"/>
      <c r="AI40" s="334"/>
      <c r="AJ40" s="334"/>
      <c r="AK40" s="334"/>
      <c r="AL40" s="334"/>
      <c r="AM40" s="334"/>
      <c r="AN40" s="334"/>
      <c r="AO40" s="335"/>
      <c r="AP40" s="311" t="s">
        <v>58</v>
      </c>
      <c r="AQ40" s="312"/>
      <c r="AR40" s="312"/>
      <c r="AS40" s="312"/>
      <c r="AT40" s="312"/>
      <c r="AU40" s="313"/>
      <c r="AV40" s="336" t="s">
        <v>172</v>
      </c>
      <c r="AW40" s="337"/>
      <c r="AX40" s="337"/>
      <c r="AY40" s="337"/>
      <c r="AZ40" s="337"/>
      <c r="BA40" s="337"/>
      <c r="BB40" s="337"/>
      <c r="BC40" s="337"/>
      <c r="BD40" s="337"/>
      <c r="BE40" s="337"/>
      <c r="BF40" s="337"/>
      <c r="BG40" s="337"/>
      <c r="BH40" s="338"/>
      <c r="BI40" s="51"/>
      <c r="BJ40" s="51"/>
    </row>
    <row r="41" spans="2:70" ht="33.75" customHeight="1">
      <c r="B41" s="253"/>
      <c r="C41" s="272"/>
      <c r="D41" s="273"/>
      <c r="E41" s="273"/>
      <c r="F41" s="273"/>
      <c r="G41" s="273"/>
      <c r="H41" s="274"/>
      <c r="I41" s="305"/>
      <c r="J41" s="306"/>
      <c r="K41" s="306"/>
      <c r="L41" s="306"/>
      <c r="M41" s="306"/>
      <c r="N41" s="306"/>
      <c r="O41" s="306"/>
      <c r="P41" s="306"/>
      <c r="Q41" s="306"/>
      <c r="R41" s="306"/>
      <c r="S41" s="306"/>
      <c r="T41" s="306"/>
      <c r="U41" s="305"/>
      <c r="V41" s="306"/>
      <c r="W41" s="306"/>
      <c r="X41" s="306"/>
      <c r="Y41" s="306"/>
      <c r="Z41" s="306"/>
      <c r="AA41" s="306"/>
      <c r="AB41" s="306"/>
      <c r="AC41" s="306"/>
      <c r="AD41" s="306"/>
      <c r="AE41" s="306"/>
      <c r="AF41" s="306"/>
      <c r="AG41" s="305"/>
      <c r="AH41" s="306"/>
      <c r="AI41" s="306"/>
      <c r="AJ41" s="306"/>
      <c r="AK41" s="306"/>
      <c r="AL41" s="306"/>
      <c r="AM41" s="306"/>
      <c r="AN41" s="306"/>
      <c r="AO41" s="314"/>
      <c r="AP41" s="305"/>
      <c r="AQ41" s="306"/>
      <c r="AR41" s="306"/>
      <c r="AS41" s="306"/>
      <c r="AT41" s="306"/>
      <c r="AU41" s="314"/>
      <c r="AV41" s="243"/>
      <c r="AW41" s="243"/>
      <c r="AX41" s="243"/>
      <c r="AY41" s="243"/>
      <c r="AZ41" s="243"/>
      <c r="BA41" s="243"/>
      <c r="BB41" s="243"/>
      <c r="BC41" s="243"/>
      <c r="BD41" s="243"/>
      <c r="BE41" s="243"/>
      <c r="BF41" s="52"/>
      <c r="BG41" s="52"/>
      <c r="BH41" s="53"/>
    </row>
    <row r="42" spans="2:70" ht="60" customHeight="1" thickBot="1">
      <c r="B42" s="254"/>
      <c r="C42" s="275"/>
      <c r="D42" s="276"/>
      <c r="E42" s="276"/>
      <c r="F42" s="276"/>
      <c r="G42" s="276"/>
      <c r="H42" s="277"/>
      <c r="I42" s="307"/>
      <c r="J42" s="308"/>
      <c r="K42" s="308"/>
      <c r="L42" s="308"/>
      <c r="M42" s="308"/>
      <c r="N42" s="308"/>
      <c r="O42" s="308"/>
      <c r="P42" s="308"/>
      <c r="Q42" s="308"/>
      <c r="R42" s="308"/>
      <c r="S42" s="308"/>
      <c r="T42" s="308"/>
      <c r="U42" s="307"/>
      <c r="V42" s="308"/>
      <c r="W42" s="308"/>
      <c r="X42" s="308"/>
      <c r="Y42" s="308"/>
      <c r="Z42" s="308"/>
      <c r="AA42" s="308"/>
      <c r="AB42" s="308"/>
      <c r="AC42" s="308"/>
      <c r="AD42" s="308"/>
      <c r="AE42" s="308"/>
      <c r="AF42" s="308"/>
      <c r="AG42" s="307"/>
      <c r="AH42" s="308"/>
      <c r="AI42" s="308"/>
      <c r="AJ42" s="308"/>
      <c r="AK42" s="308"/>
      <c r="AL42" s="308"/>
      <c r="AM42" s="308"/>
      <c r="AN42" s="308"/>
      <c r="AO42" s="315"/>
      <c r="AP42" s="307"/>
      <c r="AQ42" s="308"/>
      <c r="AR42" s="308"/>
      <c r="AS42" s="308"/>
      <c r="AT42" s="308"/>
      <c r="AU42" s="315"/>
      <c r="AV42" s="97" t="s">
        <v>50</v>
      </c>
      <c r="AW42" s="98" t="s">
        <v>43</v>
      </c>
      <c r="AX42" s="99" t="s">
        <v>44</v>
      </c>
      <c r="AY42" s="99" t="s">
        <v>45</v>
      </c>
      <c r="AZ42" s="99" t="s">
        <v>46</v>
      </c>
      <c r="BA42" s="99" t="s">
        <v>47</v>
      </c>
      <c r="BB42" s="99" t="s">
        <v>48</v>
      </c>
      <c r="BC42" s="100" t="s">
        <v>49</v>
      </c>
      <c r="BD42" s="100" t="s">
        <v>91</v>
      </c>
      <c r="BE42" s="242" t="s">
        <v>224</v>
      </c>
      <c r="BF42" s="101"/>
      <c r="BG42" s="101"/>
      <c r="BH42" s="102"/>
    </row>
    <row r="43" spans="2:70" ht="50.25" customHeight="1">
      <c r="C43" s="329" t="s">
        <v>196</v>
      </c>
      <c r="D43" s="329"/>
      <c r="E43" s="329"/>
      <c r="F43" s="329"/>
      <c r="G43" s="329"/>
      <c r="H43" s="329"/>
      <c r="I43" s="329"/>
      <c r="J43" s="329"/>
      <c r="K43" s="329"/>
      <c r="L43" s="329"/>
      <c r="M43" s="329"/>
      <c r="N43" s="329"/>
      <c r="O43" s="329"/>
      <c r="P43" s="329"/>
      <c r="Q43" s="329"/>
      <c r="R43" s="329"/>
      <c r="S43" s="329"/>
      <c r="T43" s="329"/>
      <c r="U43" s="329"/>
      <c r="V43" s="329"/>
      <c r="W43" s="329"/>
      <c r="X43" s="329"/>
      <c r="Y43" s="329"/>
      <c r="Z43" s="329"/>
      <c r="AA43" s="329"/>
      <c r="AB43" s="322" t="s">
        <v>117</v>
      </c>
      <c r="AC43" s="322"/>
      <c r="AD43" s="322"/>
      <c r="AE43" s="322"/>
      <c r="AF43" s="322"/>
      <c r="AG43" s="322"/>
      <c r="AH43" s="322"/>
      <c r="AI43" s="322"/>
      <c r="AJ43" s="322"/>
      <c r="AK43" s="322"/>
      <c r="AL43" s="322"/>
      <c r="AM43" s="322"/>
      <c r="AN43" s="322"/>
      <c r="AO43" s="322"/>
      <c r="AP43" s="322"/>
      <c r="AQ43" s="322"/>
      <c r="AR43" s="322"/>
      <c r="AS43" s="322"/>
      <c r="AT43" s="322"/>
      <c r="AU43" s="322"/>
      <c r="AV43" s="322"/>
      <c r="AW43" s="322"/>
      <c r="AX43" s="322"/>
      <c r="AY43" s="322"/>
      <c r="AZ43" s="322"/>
      <c r="BA43" s="322"/>
      <c r="BB43" s="322"/>
      <c r="BC43" s="322"/>
      <c r="BD43" s="322"/>
      <c r="BE43" s="322"/>
      <c r="BF43" s="322"/>
      <c r="BG43" s="322"/>
      <c r="BH43" s="322"/>
    </row>
    <row r="44" spans="2:70" ht="24" customHeight="1">
      <c r="C44" s="330"/>
      <c r="D44" s="330"/>
      <c r="E44" s="330"/>
      <c r="F44" s="330"/>
      <c r="G44" s="330"/>
      <c r="H44" s="330"/>
      <c r="I44" s="330"/>
      <c r="J44" s="330"/>
      <c r="K44" s="330"/>
      <c r="L44" s="330"/>
      <c r="M44" s="330"/>
      <c r="N44" s="330"/>
      <c r="O44" s="330"/>
      <c r="P44" s="330"/>
      <c r="Q44" s="330"/>
      <c r="R44" s="330"/>
      <c r="S44" s="330"/>
      <c r="T44" s="330"/>
      <c r="U44" s="330"/>
      <c r="V44" s="330"/>
      <c r="W44" s="330"/>
      <c r="X44" s="330"/>
      <c r="Y44" s="330"/>
      <c r="Z44" s="330"/>
      <c r="AA44" s="330"/>
      <c r="BH44" s="9" t="s">
        <v>88</v>
      </c>
    </row>
    <row r="45" spans="2:70" ht="20.25" customHeight="1"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  <c r="AZ45" s="54"/>
      <c r="BA45" s="54"/>
      <c r="BB45" s="54"/>
      <c r="BC45" s="54"/>
      <c r="BG45" s="65"/>
    </row>
    <row r="46" spans="2:70" s="128" customFormat="1" ht="16.5" customHeight="1">
      <c r="B46" s="121"/>
      <c r="C46" s="122"/>
      <c r="D46" s="123"/>
      <c r="E46" s="123"/>
      <c r="F46" s="123"/>
      <c r="G46" s="123" t="s">
        <v>139</v>
      </c>
      <c r="H46" s="123"/>
      <c r="I46" s="123"/>
      <c r="J46" s="123"/>
      <c r="K46" s="123"/>
      <c r="L46" s="123"/>
      <c r="M46" s="123"/>
      <c r="N46" s="123"/>
      <c r="O46" s="124"/>
      <c r="P46" s="124"/>
      <c r="Q46" s="124"/>
      <c r="R46" s="124"/>
      <c r="S46" s="124"/>
      <c r="T46" s="124"/>
      <c r="U46" s="125" t="s">
        <v>104</v>
      </c>
      <c r="V46" s="124"/>
      <c r="W46" s="124"/>
      <c r="X46" s="124"/>
      <c r="Y46" s="125" t="s">
        <v>4</v>
      </c>
      <c r="Z46" s="124"/>
      <c r="AA46" s="124"/>
      <c r="AB46" s="125" t="s">
        <v>140</v>
      </c>
      <c r="AC46" s="124"/>
      <c r="AD46" s="124"/>
      <c r="AE46" s="124"/>
      <c r="AF46" s="125" t="s">
        <v>76</v>
      </c>
      <c r="AG46" s="124"/>
      <c r="AH46" s="124"/>
      <c r="AI46" s="125" t="s">
        <v>141</v>
      </c>
      <c r="AJ46" s="124"/>
      <c r="AK46" s="124"/>
      <c r="AL46" s="124"/>
      <c r="AM46" s="124" t="s">
        <v>86</v>
      </c>
      <c r="AN46" s="126"/>
      <c r="AO46" s="126"/>
      <c r="AP46" s="126"/>
      <c r="AQ46" s="126"/>
      <c r="AR46" s="126"/>
      <c r="AS46" s="126"/>
      <c r="AT46" s="126"/>
      <c r="AU46" s="126"/>
      <c r="AV46" s="126"/>
      <c r="AW46" s="126"/>
      <c r="AX46" s="126"/>
      <c r="AY46" s="126"/>
      <c r="AZ46" s="126"/>
      <c r="BA46" s="126"/>
      <c r="BB46" s="126"/>
      <c r="BC46" s="126"/>
      <c r="BD46" s="124"/>
      <c r="BE46" s="124"/>
      <c r="BF46" s="124"/>
      <c r="BG46" s="124"/>
      <c r="BH46" s="127"/>
    </row>
    <row r="47" spans="2:70" ht="15" customHeight="1">
      <c r="C47" s="55"/>
      <c r="D47" s="12"/>
      <c r="E47" s="12"/>
      <c r="F47" s="12"/>
      <c r="G47" s="58" t="s">
        <v>6</v>
      </c>
      <c r="H47" s="12"/>
      <c r="I47" s="12"/>
      <c r="J47" s="13" t="s">
        <v>7</v>
      </c>
      <c r="K47" s="12"/>
      <c r="L47" s="12"/>
      <c r="M47" s="12"/>
      <c r="N47" s="13"/>
      <c r="O47" s="13"/>
      <c r="P47" s="13"/>
      <c r="Q47" s="13"/>
      <c r="R47" s="13"/>
      <c r="S47" s="13"/>
      <c r="T47" s="13"/>
      <c r="U47" s="9" t="s">
        <v>136</v>
      </c>
      <c r="V47" s="13"/>
      <c r="W47" s="13"/>
      <c r="X47" s="13"/>
      <c r="Y47" s="13" t="s">
        <v>34</v>
      </c>
      <c r="Z47" s="13"/>
      <c r="AA47" s="13"/>
      <c r="AB47" s="13" t="s">
        <v>94</v>
      </c>
      <c r="AC47" s="13"/>
      <c r="AD47" s="13"/>
      <c r="AE47" s="13"/>
      <c r="AF47" s="13" t="s">
        <v>30</v>
      </c>
      <c r="AG47" s="13"/>
      <c r="AH47" s="13"/>
      <c r="AI47" s="13" t="s">
        <v>92</v>
      </c>
      <c r="AJ47" s="13"/>
      <c r="AK47" s="13"/>
      <c r="AL47" s="13"/>
      <c r="AM47" s="13">
        <v>8</v>
      </c>
      <c r="AN47" s="13"/>
      <c r="AO47" s="13"/>
      <c r="AP47" s="13"/>
      <c r="AQ47" s="13"/>
      <c r="AR47" s="245"/>
      <c r="AS47" s="245"/>
      <c r="AT47" s="245"/>
      <c r="AU47" s="245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56"/>
      <c r="BI47" s="13"/>
      <c r="BJ47" s="13"/>
      <c r="BK47" s="13"/>
      <c r="BL47" s="13"/>
      <c r="BM47" s="13"/>
      <c r="BN47" s="13"/>
      <c r="BO47" s="13"/>
      <c r="BP47" s="13"/>
      <c r="BQ47" s="13"/>
      <c r="BR47" s="12"/>
    </row>
    <row r="48" spans="2:70" ht="15" customHeight="1">
      <c r="C48" s="196"/>
      <c r="D48" s="13"/>
      <c r="E48" s="13"/>
      <c r="F48" s="13"/>
      <c r="G48" s="58" t="s">
        <v>8</v>
      </c>
      <c r="H48" s="13"/>
      <c r="I48" s="13"/>
      <c r="J48" s="13" t="s">
        <v>9</v>
      </c>
      <c r="K48" s="13"/>
      <c r="L48" s="13"/>
      <c r="M48" s="13"/>
      <c r="R48" s="13"/>
      <c r="S48" s="13"/>
      <c r="T48" s="13"/>
      <c r="U48" s="9" t="s">
        <v>137</v>
      </c>
      <c r="Y48" s="61" t="s">
        <v>33</v>
      </c>
      <c r="AB48" s="13" t="s">
        <v>95</v>
      </c>
      <c r="AD48" s="13"/>
      <c r="AE48" s="13"/>
      <c r="AF48" s="13"/>
      <c r="AG48" s="13"/>
      <c r="AH48" s="13"/>
      <c r="AI48" s="13" t="s">
        <v>93</v>
      </c>
      <c r="AK48" s="13"/>
      <c r="AL48" s="13"/>
      <c r="AM48" s="13">
        <v>10</v>
      </c>
      <c r="AO48" s="13"/>
      <c r="AQ48" s="13"/>
      <c r="AR48" s="245" t="s">
        <v>31</v>
      </c>
      <c r="AS48" s="245" t="s">
        <v>53</v>
      </c>
      <c r="AT48" s="245"/>
      <c r="AU48" s="245"/>
      <c r="AV48" s="13"/>
      <c r="AW48" s="13"/>
      <c r="AX48" s="13"/>
      <c r="AY48" s="13"/>
      <c r="BA48" s="13"/>
      <c r="BB48" s="13"/>
      <c r="BC48" s="13"/>
      <c r="BD48" s="13"/>
      <c r="BE48" s="13"/>
      <c r="BF48" s="13"/>
      <c r="BG48" s="13"/>
      <c r="BH48" s="59"/>
      <c r="BI48" s="13"/>
      <c r="BJ48" s="13"/>
      <c r="BK48" s="13"/>
      <c r="BL48" s="13"/>
      <c r="BM48" s="13"/>
      <c r="BN48" s="13"/>
      <c r="BO48" s="13"/>
      <c r="BP48" s="13"/>
      <c r="BQ48" s="13"/>
      <c r="BR48" s="13"/>
    </row>
    <row r="49" spans="2:70" ht="15" customHeight="1">
      <c r="C49" s="196"/>
      <c r="D49" s="13"/>
      <c r="E49" s="13"/>
      <c r="F49" s="13"/>
      <c r="G49" s="58" t="s">
        <v>10</v>
      </c>
      <c r="H49" s="13"/>
      <c r="I49" s="13"/>
      <c r="J49" s="61" t="s">
        <v>11</v>
      </c>
      <c r="K49" s="13"/>
      <c r="L49" s="13"/>
      <c r="M49" s="13"/>
      <c r="R49" s="13"/>
      <c r="S49" s="13"/>
      <c r="T49" s="13"/>
      <c r="U49" s="9" t="s">
        <v>101</v>
      </c>
      <c r="AD49" s="13"/>
      <c r="AE49" s="13"/>
      <c r="AF49" s="13"/>
      <c r="AG49" s="13"/>
      <c r="AH49" s="13"/>
      <c r="AI49" s="61" t="s">
        <v>97</v>
      </c>
      <c r="AK49" s="13"/>
      <c r="AL49" s="13"/>
      <c r="AM49" s="13"/>
      <c r="AO49" s="13"/>
      <c r="AP49" s="13"/>
      <c r="AQ49" s="13"/>
      <c r="AR49" s="245" t="s">
        <v>32</v>
      </c>
      <c r="AS49" s="245" t="s">
        <v>54</v>
      </c>
      <c r="AT49" s="245"/>
      <c r="AU49" s="245"/>
      <c r="AV49" s="13"/>
      <c r="AW49" s="13"/>
      <c r="AX49" s="13"/>
      <c r="AY49" s="13"/>
      <c r="BA49" s="13"/>
      <c r="BB49" s="13"/>
      <c r="BC49" s="13"/>
      <c r="BD49" s="13"/>
      <c r="BE49" s="13"/>
      <c r="BF49" s="13"/>
      <c r="BG49" s="13"/>
      <c r="BH49" s="60"/>
      <c r="BI49" s="13"/>
      <c r="BJ49" s="13"/>
      <c r="BK49" s="13"/>
      <c r="BL49" s="13"/>
      <c r="BM49" s="13"/>
      <c r="BN49" s="13"/>
      <c r="BO49" s="13"/>
      <c r="BP49" s="13"/>
      <c r="BQ49" s="13"/>
      <c r="BR49" s="13"/>
    </row>
    <row r="50" spans="2:70" ht="15" customHeight="1">
      <c r="C50" s="196"/>
      <c r="D50" s="13"/>
      <c r="E50" s="13"/>
      <c r="F50" s="13"/>
      <c r="G50" s="58" t="s">
        <v>12</v>
      </c>
      <c r="H50" s="13"/>
      <c r="I50" s="13"/>
      <c r="J50" s="13" t="s">
        <v>13</v>
      </c>
      <c r="K50" s="13"/>
      <c r="L50" s="13"/>
      <c r="M50" s="13"/>
      <c r="R50" s="61"/>
      <c r="S50" s="13"/>
      <c r="T50" s="13"/>
      <c r="U50" s="13" t="s">
        <v>99</v>
      </c>
      <c r="Y50" s="13"/>
      <c r="AD50" s="61"/>
      <c r="AE50" s="61"/>
      <c r="AF50" s="61"/>
      <c r="AG50" s="61"/>
      <c r="AH50" s="61"/>
      <c r="AI50" s="13" t="s">
        <v>96</v>
      </c>
      <c r="AK50" s="61"/>
      <c r="AL50" s="61"/>
      <c r="AM50" s="61"/>
      <c r="AO50" s="61"/>
      <c r="AP50" s="61"/>
      <c r="AQ50" s="61"/>
      <c r="AR50" s="246"/>
      <c r="AS50" s="246"/>
      <c r="AT50" s="246"/>
      <c r="AU50" s="246"/>
      <c r="AV50" s="61"/>
      <c r="AW50" s="61"/>
      <c r="AX50" s="61"/>
      <c r="AY50" s="61"/>
      <c r="BA50" s="61"/>
      <c r="BB50" s="61"/>
      <c r="BC50" s="61"/>
      <c r="BD50" s="61"/>
      <c r="BE50" s="61"/>
      <c r="BF50" s="61"/>
      <c r="BG50" s="61"/>
      <c r="BH50" s="60"/>
      <c r="BI50" s="61"/>
      <c r="BJ50" s="61"/>
      <c r="BK50" s="61"/>
      <c r="BL50" s="61"/>
      <c r="BM50" s="61"/>
      <c r="BN50" s="61"/>
      <c r="BO50" s="61"/>
      <c r="BP50" s="61"/>
      <c r="BQ50" s="61"/>
      <c r="BR50" s="61"/>
    </row>
    <row r="51" spans="2:70" ht="15" customHeight="1">
      <c r="C51" s="57"/>
      <c r="D51" s="13"/>
      <c r="E51" s="13"/>
      <c r="F51" s="13"/>
      <c r="G51" s="58" t="s">
        <v>14</v>
      </c>
      <c r="H51" s="13"/>
      <c r="I51" s="13"/>
      <c r="J51" s="13"/>
      <c r="K51" s="13"/>
      <c r="L51" s="13"/>
      <c r="M51" s="13"/>
      <c r="R51" s="13"/>
      <c r="S51" s="13"/>
      <c r="T51" s="13"/>
      <c r="U51" s="13" t="s">
        <v>221</v>
      </c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 t="s">
        <v>98</v>
      </c>
      <c r="AK51" s="13"/>
      <c r="AL51" s="13"/>
      <c r="AM51" s="13"/>
      <c r="AO51" s="13"/>
      <c r="AP51" s="13"/>
      <c r="AQ51" s="13"/>
      <c r="AR51" s="245"/>
      <c r="AS51" s="245"/>
      <c r="AT51" s="245"/>
      <c r="AU51" s="245"/>
      <c r="AV51" s="13"/>
      <c r="AW51" s="13"/>
      <c r="AX51" s="13"/>
      <c r="AY51" s="13"/>
      <c r="BA51" s="13"/>
      <c r="BB51" s="13"/>
      <c r="BC51" s="13"/>
      <c r="BD51" s="13"/>
      <c r="BE51" s="13"/>
      <c r="BF51" s="13"/>
      <c r="BG51" s="13"/>
      <c r="BH51" s="59"/>
      <c r="BI51" s="13"/>
      <c r="BJ51" s="13"/>
      <c r="BK51" s="13"/>
      <c r="BL51" s="13"/>
      <c r="BM51" s="13"/>
      <c r="BN51" s="13"/>
      <c r="BO51" s="13"/>
      <c r="BP51" s="13"/>
      <c r="BQ51" s="13"/>
      <c r="BR51" s="13"/>
    </row>
    <row r="52" spans="2:70" ht="15" customHeight="1">
      <c r="C52" s="57"/>
      <c r="D52" s="13"/>
      <c r="E52" s="13"/>
      <c r="F52" s="13"/>
      <c r="G52" s="58" t="s">
        <v>38</v>
      </c>
      <c r="H52" s="13"/>
      <c r="I52" s="13"/>
      <c r="J52" s="13" t="s">
        <v>15</v>
      </c>
      <c r="K52" s="13"/>
      <c r="L52" s="13"/>
      <c r="M52" s="13"/>
      <c r="O52" s="13"/>
      <c r="P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245"/>
      <c r="AS52" s="245"/>
      <c r="AT52" s="245"/>
      <c r="AU52" s="245"/>
      <c r="AV52" s="13"/>
      <c r="AW52" s="13"/>
      <c r="AX52" s="13"/>
      <c r="AY52" s="13"/>
      <c r="BA52" s="13"/>
      <c r="BB52" s="13"/>
      <c r="BC52" s="13"/>
      <c r="BD52" s="13"/>
      <c r="BE52" s="13"/>
      <c r="BF52" s="13"/>
      <c r="BG52" s="13"/>
      <c r="BH52" s="60"/>
      <c r="BI52" s="13"/>
      <c r="BJ52" s="13"/>
      <c r="BK52" s="13"/>
      <c r="BL52" s="13"/>
      <c r="BM52" s="13"/>
      <c r="BN52" s="13"/>
      <c r="BO52" s="13"/>
      <c r="BP52" s="13"/>
      <c r="BQ52" s="13"/>
      <c r="BR52" s="13"/>
    </row>
    <row r="53" spans="2:70" ht="15" customHeight="1">
      <c r="C53" s="57"/>
      <c r="D53" s="13"/>
      <c r="E53" s="13"/>
      <c r="F53" s="13"/>
      <c r="G53" s="58" t="s">
        <v>39</v>
      </c>
      <c r="H53" s="13"/>
      <c r="I53" s="13"/>
      <c r="K53" s="13"/>
      <c r="L53" s="13"/>
      <c r="M53" s="13"/>
      <c r="P53" s="13"/>
      <c r="S53" s="13"/>
      <c r="T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Q53" s="13"/>
      <c r="AR53" s="245" t="s">
        <v>36</v>
      </c>
      <c r="AS53" s="245"/>
      <c r="AT53" s="245"/>
      <c r="AU53" s="245"/>
      <c r="AV53" s="13"/>
      <c r="AW53" s="13"/>
      <c r="AX53" s="13"/>
      <c r="AY53" s="13"/>
      <c r="BA53" s="13"/>
      <c r="BB53" s="13"/>
      <c r="BC53" s="13"/>
      <c r="BD53" s="13"/>
      <c r="BE53" s="13"/>
      <c r="BF53" s="13"/>
      <c r="BG53" s="13"/>
      <c r="BH53" s="62"/>
      <c r="BI53" s="13"/>
      <c r="BJ53" s="13"/>
      <c r="BK53" s="13"/>
      <c r="BL53" s="13"/>
      <c r="BM53" s="13"/>
      <c r="BN53" s="13"/>
      <c r="BO53" s="13"/>
      <c r="BP53" s="13"/>
      <c r="BQ53" s="13"/>
      <c r="BR53" s="12"/>
    </row>
    <row r="54" spans="2:70" ht="15" customHeight="1">
      <c r="C54" s="57"/>
      <c r="D54" s="13"/>
      <c r="E54" s="13"/>
      <c r="F54" s="13"/>
      <c r="G54" s="63" t="s">
        <v>40</v>
      </c>
      <c r="H54" s="13"/>
      <c r="I54" s="13"/>
      <c r="J54" s="13"/>
      <c r="K54" s="13"/>
      <c r="L54" s="13"/>
      <c r="M54" s="13"/>
      <c r="O54" s="13"/>
      <c r="P54" s="13"/>
      <c r="S54" s="13"/>
      <c r="T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Q54" s="13"/>
      <c r="AR54" s="245" t="s">
        <v>37</v>
      </c>
      <c r="AS54" s="245"/>
      <c r="AT54" s="245"/>
      <c r="AU54" s="245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62"/>
      <c r="BI54" s="13"/>
      <c r="BJ54" s="13"/>
      <c r="BK54" s="13"/>
      <c r="BL54" s="13"/>
      <c r="BM54" s="13"/>
      <c r="BN54" s="13"/>
      <c r="BO54" s="13"/>
      <c r="BP54" s="13"/>
      <c r="BQ54" s="13"/>
      <c r="BR54" s="13"/>
    </row>
    <row r="55" spans="2:70" ht="15" customHeight="1">
      <c r="C55" s="57"/>
      <c r="D55" s="13"/>
      <c r="E55" s="13"/>
      <c r="F55" s="13"/>
      <c r="G55" s="63" t="s">
        <v>41</v>
      </c>
      <c r="H55" s="13"/>
      <c r="I55" s="13"/>
      <c r="J55" s="13" t="s">
        <v>84</v>
      </c>
      <c r="K55" s="13"/>
      <c r="L55" s="13"/>
      <c r="M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245"/>
      <c r="AS55" s="245"/>
      <c r="AT55" s="245"/>
      <c r="AU55" s="245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62"/>
      <c r="BI55" s="13"/>
      <c r="BJ55" s="13"/>
      <c r="BK55" s="13"/>
      <c r="BL55" s="13"/>
      <c r="BM55" s="13"/>
      <c r="BN55" s="13"/>
      <c r="BO55" s="13"/>
      <c r="BP55" s="13"/>
      <c r="BQ55" s="13"/>
      <c r="BR55" s="13"/>
    </row>
    <row r="56" spans="2:70" ht="15" customHeight="1">
      <c r="C56" s="57"/>
      <c r="D56" s="13"/>
      <c r="E56" s="13"/>
      <c r="F56" s="13"/>
      <c r="G56" s="66" t="s">
        <v>83</v>
      </c>
      <c r="H56" s="13"/>
      <c r="I56" s="13"/>
      <c r="J56" s="65" t="s">
        <v>85</v>
      </c>
      <c r="K56" s="13"/>
      <c r="L56" s="13"/>
      <c r="M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62"/>
      <c r="BI56" s="13"/>
      <c r="BJ56" s="13"/>
      <c r="BK56" s="13"/>
      <c r="BL56" s="13"/>
      <c r="BM56" s="13"/>
      <c r="BN56" s="13"/>
      <c r="BO56" s="13"/>
      <c r="BP56" s="13"/>
      <c r="BQ56" s="13"/>
      <c r="BR56" s="13"/>
    </row>
    <row r="57" spans="2:70" ht="15" customHeight="1">
      <c r="C57" s="64"/>
      <c r="D57" s="65"/>
      <c r="E57" s="65"/>
      <c r="F57" s="65"/>
      <c r="G57" s="65"/>
      <c r="H57" s="65"/>
      <c r="I57" s="65"/>
      <c r="J57" s="65"/>
      <c r="K57" s="65"/>
      <c r="L57" s="65"/>
      <c r="M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  <c r="AA57" s="65"/>
      <c r="AB57" s="65"/>
      <c r="AC57" s="65"/>
      <c r="AD57" s="65"/>
      <c r="AE57" s="65"/>
      <c r="AF57" s="65"/>
      <c r="AG57" s="65"/>
      <c r="AH57" s="65"/>
      <c r="AI57" s="65"/>
      <c r="AJ57" s="65"/>
      <c r="AK57" s="65"/>
      <c r="AL57" s="65"/>
      <c r="AM57" s="65"/>
      <c r="AN57" s="65"/>
      <c r="AO57" s="65"/>
      <c r="AP57" s="65"/>
      <c r="AQ57" s="65"/>
      <c r="AR57" s="65"/>
      <c r="AS57" s="65"/>
      <c r="AT57" s="65"/>
      <c r="AU57" s="65"/>
      <c r="AV57" s="65"/>
      <c r="AW57" s="65"/>
      <c r="AX57" s="65"/>
      <c r="AY57" s="65"/>
      <c r="AZ57" s="65"/>
      <c r="BA57" s="65"/>
      <c r="BB57" s="65"/>
      <c r="BC57" s="65"/>
      <c r="BD57" s="65"/>
      <c r="BE57" s="65"/>
      <c r="BF57" s="65"/>
      <c r="BG57" s="65"/>
      <c r="BH57" s="67"/>
    </row>
    <row r="58" spans="2:70" ht="15" customHeight="1">
      <c r="N58" s="63"/>
      <c r="AD58" s="68"/>
      <c r="AE58" s="68"/>
      <c r="AF58" s="68"/>
      <c r="AG58" s="68"/>
      <c r="AH58" s="68"/>
      <c r="AI58" s="68"/>
      <c r="AJ58" s="68"/>
    </row>
    <row r="59" spans="2:70">
      <c r="J59" s="136"/>
    </row>
    <row r="61" spans="2:70" ht="6.75" customHeight="1"/>
    <row r="62" spans="2:70" ht="14.25" hidden="1" customHeight="1"/>
    <row r="63" spans="2:70" s="138" customFormat="1" ht="75.75" customHeight="1">
      <c r="B63" s="323" t="s">
        <v>104</v>
      </c>
      <c r="C63" s="325" t="s">
        <v>142</v>
      </c>
      <c r="D63" s="325" t="s">
        <v>0</v>
      </c>
      <c r="E63" s="326" t="s">
        <v>203</v>
      </c>
      <c r="F63" s="326" t="s">
        <v>0</v>
      </c>
      <c r="G63" s="327" t="s">
        <v>78</v>
      </c>
      <c r="H63" s="327" t="s">
        <v>23</v>
      </c>
      <c r="I63" s="327" t="s">
        <v>146</v>
      </c>
      <c r="J63" s="331" t="s">
        <v>82</v>
      </c>
      <c r="K63" s="327" t="s">
        <v>147</v>
      </c>
      <c r="L63" s="589" t="s">
        <v>24</v>
      </c>
      <c r="M63" s="590"/>
      <c r="N63" s="591"/>
      <c r="O63" s="592" t="s">
        <v>143</v>
      </c>
      <c r="P63" s="593"/>
      <c r="Q63" s="593"/>
      <c r="R63" s="593"/>
      <c r="S63" s="593"/>
      <c r="T63" s="594"/>
      <c r="U63" s="595" t="s">
        <v>148</v>
      </c>
      <c r="V63" s="596"/>
      <c r="W63" s="597"/>
      <c r="X63" s="331" t="s">
        <v>69</v>
      </c>
      <c r="Y63" s="327" t="s">
        <v>144</v>
      </c>
      <c r="Z63" s="331" t="s">
        <v>77</v>
      </c>
      <c r="AA63" s="327" t="s">
        <v>145</v>
      </c>
      <c r="AB63" s="157" t="s">
        <v>52</v>
      </c>
      <c r="AC63" s="598" t="s">
        <v>160</v>
      </c>
      <c r="AD63" s="599"/>
      <c r="AF63" s="600" t="s">
        <v>164</v>
      </c>
      <c r="AG63" s="601"/>
      <c r="AH63" s="602"/>
      <c r="AM63" s="141"/>
      <c r="AN63" s="141"/>
      <c r="AR63" s="141"/>
      <c r="AS63" s="141"/>
      <c r="AV63" s="141"/>
      <c r="AW63" s="141"/>
    </row>
    <row r="64" spans="2:70" s="139" customFormat="1" ht="76.5" customHeight="1">
      <c r="B64" s="324"/>
      <c r="C64" s="325"/>
      <c r="D64" s="325"/>
      <c r="E64" s="326"/>
      <c r="F64" s="326"/>
      <c r="G64" s="328"/>
      <c r="H64" s="328"/>
      <c r="I64" s="328"/>
      <c r="J64" s="332"/>
      <c r="K64" s="328"/>
      <c r="L64" s="214" t="s">
        <v>17</v>
      </c>
      <c r="M64" s="213" t="s">
        <v>0</v>
      </c>
      <c r="N64" s="172" t="s">
        <v>16</v>
      </c>
      <c r="O64" s="172" t="s">
        <v>26</v>
      </c>
      <c r="P64" s="172" t="s">
        <v>27</v>
      </c>
      <c r="Q64" s="172" t="s">
        <v>28</v>
      </c>
      <c r="R64" s="172" t="s">
        <v>29</v>
      </c>
      <c r="S64" s="172" t="s">
        <v>81</v>
      </c>
      <c r="T64" s="172" t="s">
        <v>159</v>
      </c>
      <c r="U64" s="140" t="s">
        <v>25</v>
      </c>
      <c r="V64" s="140" t="s">
        <v>149</v>
      </c>
      <c r="W64" s="140" t="s">
        <v>150</v>
      </c>
      <c r="X64" s="332"/>
      <c r="Y64" s="328"/>
      <c r="Z64" s="332"/>
      <c r="AA64" s="328"/>
      <c r="AB64" s="157" t="s">
        <v>163</v>
      </c>
      <c r="AC64" s="157" t="s">
        <v>162</v>
      </c>
      <c r="AD64" s="157" t="s">
        <v>161</v>
      </c>
      <c r="AE64" s="142"/>
      <c r="AH64" s="142"/>
      <c r="AJ64" s="142"/>
      <c r="AK64" s="142"/>
      <c r="AL64" s="142"/>
      <c r="AM64" s="142"/>
      <c r="AN64" s="142"/>
      <c r="AO64" s="143"/>
      <c r="AP64" s="143"/>
      <c r="AQ64" s="143"/>
      <c r="AR64" s="142"/>
      <c r="AS64" s="142"/>
      <c r="AT64" s="143"/>
      <c r="AU64" s="143"/>
      <c r="AV64" s="142"/>
      <c r="AW64" s="142"/>
      <c r="AX64" s="143"/>
      <c r="AY64" s="143"/>
      <c r="AZ64" s="143"/>
      <c r="BA64" s="143"/>
      <c r="BB64" s="143"/>
      <c r="BC64" s="143"/>
    </row>
    <row r="65" spans="2:56" s="150" customFormat="1" ht="33" customHeight="1">
      <c r="B65" s="150" t="str">
        <f>F16</f>
        <v>新 規</v>
      </c>
      <c r="C65" s="150" t="str">
        <f>G8</f>
        <v>ふくおか商店</v>
      </c>
      <c r="D65" s="150" t="str">
        <f>G7</f>
        <v>フクオカショウテン</v>
      </c>
      <c r="E65" s="150" t="str">
        <f>G11</f>
        <v>冨久丘　〇雄</v>
      </c>
      <c r="F65" s="150" t="str">
        <f>G10</f>
        <v>ふくおか　〇お</v>
      </c>
      <c r="G65" s="151" t="str">
        <f>W7</f>
        <v>810-0001</v>
      </c>
      <c r="H65" s="150" t="str">
        <f>AB7</f>
        <v>岡市博多区〇〇１－１</v>
      </c>
      <c r="I65" s="151" t="str">
        <f>X8</f>
        <v>092-000-0001</v>
      </c>
      <c r="J65" s="150" t="str">
        <f>X10</f>
        <v>abcdefg@mail</v>
      </c>
      <c r="K65" s="150" t="str">
        <f>AZ10</f>
        <v>ｗwｗ/ｓｓｓｓｓ</v>
      </c>
      <c r="L65" s="155" t="str">
        <f>AN9</f>
        <v>大谷　〇〇</v>
      </c>
      <c r="N65" s="150" t="str">
        <f>AN10</f>
        <v>090-0000-3333</v>
      </c>
      <c r="O65" s="156" t="str">
        <f>K12</f>
        <v>〇〇銀行</v>
      </c>
      <c r="P65" s="156" t="str">
        <f>K13</f>
        <v>△△支店</v>
      </c>
      <c r="Q65" s="156">
        <f>AG12</f>
        <v>1</v>
      </c>
      <c r="R65" s="156">
        <f>X13</f>
        <v>123456</v>
      </c>
      <c r="S65" s="151" t="str">
        <f>AN13</f>
        <v>口座名義人</v>
      </c>
      <c r="T65" s="150" t="str">
        <f>AN12</f>
        <v>コウザメイギニン</v>
      </c>
      <c r="U65" s="150" t="str">
        <f>G3</f>
        <v>◯◯商工会</v>
      </c>
      <c r="V65" s="150" t="str">
        <f>Y3</f>
        <v>大〇　航海</v>
      </c>
      <c r="W65" s="150" t="str">
        <f>Y5</f>
        <v>aaaaa@mail</v>
      </c>
      <c r="X65" s="150" t="str">
        <f>AN3</f>
        <v>詳しい推薦理由を記入してください。</v>
      </c>
      <c r="Y65" s="150" t="str">
        <f>BC7</f>
        <v>通信販売、商談会
（または　無し　など）</v>
      </c>
      <c r="Z65" s="150" t="str">
        <f>AE20</f>
        <v>百貨店・ホテル・宴会場等</v>
      </c>
      <c r="AA65" s="150" t="str">
        <f>BB13</f>
        <v>小規模事業者</v>
      </c>
      <c r="AB65" s="150">
        <f>Y23</f>
        <v>1</v>
      </c>
      <c r="AC65" s="150">
        <f>AM23</f>
        <v>1</v>
      </c>
      <c r="AD65" s="156" t="str">
        <f>AS20</f>
        <v>ギフトショーや・・・</v>
      </c>
      <c r="AG65" s="137"/>
    </row>
    <row r="67" spans="2:56">
      <c r="X67" s="189"/>
      <c r="AY67" s="13"/>
    </row>
    <row r="68" spans="2:56" s="147" customFormat="1" ht="77.25" customHeight="1">
      <c r="B68" s="184" t="s">
        <v>74</v>
      </c>
      <c r="C68" s="208" t="s">
        <v>200</v>
      </c>
      <c r="D68" s="208" t="s">
        <v>201</v>
      </c>
      <c r="E68" s="185" t="s">
        <v>151</v>
      </c>
      <c r="F68" s="185" t="s">
        <v>2</v>
      </c>
      <c r="G68" s="185" t="s">
        <v>184</v>
      </c>
      <c r="H68" s="185" t="s">
        <v>42</v>
      </c>
      <c r="I68" s="185" t="s">
        <v>183</v>
      </c>
      <c r="J68" s="185" t="s">
        <v>70</v>
      </c>
      <c r="K68" s="185" t="s">
        <v>71</v>
      </c>
      <c r="L68" s="185" t="s">
        <v>72</v>
      </c>
      <c r="M68" s="185" t="s">
        <v>165</v>
      </c>
      <c r="N68" s="186" t="s">
        <v>86</v>
      </c>
      <c r="O68" s="185" t="s">
        <v>166</v>
      </c>
      <c r="P68" s="187" t="s">
        <v>152</v>
      </c>
      <c r="Q68" s="188" t="s">
        <v>182</v>
      </c>
      <c r="R68" s="182" t="s">
        <v>181</v>
      </c>
      <c r="S68" s="183" t="s">
        <v>180</v>
      </c>
      <c r="T68" s="182" t="s">
        <v>167</v>
      </c>
      <c r="U68" s="190" t="s">
        <v>168</v>
      </c>
      <c r="V68" s="190" t="s">
        <v>75</v>
      </c>
      <c r="W68" s="190" t="s">
        <v>73</v>
      </c>
      <c r="X68" s="191" t="s">
        <v>76</v>
      </c>
      <c r="Z68" s="174"/>
      <c r="AA68" s="174"/>
      <c r="AB68" s="174"/>
      <c r="AC68" s="174"/>
      <c r="AD68" s="174"/>
      <c r="AE68" s="174"/>
      <c r="AF68" s="175"/>
      <c r="AG68" s="175"/>
      <c r="AH68" s="175"/>
      <c r="AI68" s="175"/>
      <c r="AJ68" s="174"/>
      <c r="AK68" s="174"/>
      <c r="AL68" s="174"/>
      <c r="AM68" s="174"/>
      <c r="AN68" s="174"/>
      <c r="AO68" s="174"/>
      <c r="AP68" s="173"/>
      <c r="AQ68" s="173"/>
      <c r="AR68" s="173"/>
      <c r="AS68" s="173"/>
      <c r="AT68" s="173"/>
      <c r="AU68" s="173"/>
      <c r="AV68" s="176"/>
      <c r="AW68" s="177"/>
    </row>
    <row r="69" spans="2:56" s="150" customFormat="1" ht="16.5" customHeight="1">
      <c r="B69" s="149">
        <v>1</v>
      </c>
      <c r="C69" s="150" t="str">
        <f>G3</f>
        <v>◯◯商工会</v>
      </c>
      <c r="D69" s="150" t="str">
        <f>G8</f>
        <v>ふくおか商店</v>
      </c>
      <c r="E69" s="150" t="str">
        <f>Q75</f>
        <v>1234567890123</v>
      </c>
      <c r="F69" s="150" t="str">
        <f>I26</f>
        <v>博多あまおうチョコクッキー</v>
      </c>
      <c r="G69" s="150" t="str">
        <f>Q26</f>
        <v>05.パン・菓子</v>
      </c>
      <c r="H69" s="150" t="str">
        <f>S26</f>
        <v>常温</v>
      </c>
      <c r="I69" s="150" t="str">
        <f>U26</f>
        <v>100ℊ</v>
      </c>
      <c r="J69" s="150">
        <f>W27</f>
        <v>45</v>
      </c>
      <c r="K69" s="150">
        <f>Y27</f>
        <v>50</v>
      </c>
      <c r="L69" s="150">
        <f>AA27</f>
        <v>10</v>
      </c>
      <c r="M69" s="151">
        <f>AB26</f>
        <v>650</v>
      </c>
      <c r="N69" s="152">
        <f>AE26</f>
        <v>8</v>
      </c>
      <c r="O69" s="148">
        <f>AG26</f>
        <v>702</v>
      </c>
      <c r="P69" s="153">
        <f>AK26</f>
        <v>365</v>
      </c>
      <c r="Q69" s="150">
        <f>AN26</f>
        <v>3</v>
      </c>
      <c r="R69" s="150">
        <f>AP26</f>
        <v>20</v>
      </c>
      <c r="S69" s="150">
        <f>AS26</f>
        <v>1</v>
      </c>
      <c r="T69" s="150" t="str">
        <f>I29</f>
        <v>福岡名産の「あまおう」をしようした、クッキーです</v>
      </c>
      <c r="U69" s="150" t="str">
        <f>U29</f>
        <v>季節限定で、丁寧に収穫した「あまおう」を材料にして、ひとつひとつを手作りしました。プチお土産やおやつに。</v>
      </c>
      <c r="V69" s="150" t="str">
        <f>AG29</f>
        <v>甘くて、かわいい　あまおういちご味のクッキーです。食べてみてね。</v>
      </c>
      <c r="W69" s="150" t="str">
        <f>AP29</f>
        <v>高温に注意する</v>
      </c>
      <c r="X69" s="150" t="str">
        <f>Q81</f>
        <v>乳,カシューナッツ,りんご,</v>
      </c>
      <c r="Z69" s="178"/>
      <c r="AA69" s="178"/>
      <c r="AB69" s="178"/>
      <c r="AC69" s="178"/>
      <c r="AD69" s="153"/>
      <c r="AE69" s="153"/>
      <c r="AF69" s="153"/>
      <c r="AG69" s="153"/>
      <c r="AH69" s="153"/>
      <c r="AI69" s="153"/>
      <c r="AJ69" s="153"/>
      <c r="AK69" s="153"/>
      <c r="AL69" s="153"/>
      <c r="AM69" s="153"/>
      <c r="AN69" s="153"/>
      <c r="AO69" s="153"/>
      <c r="AP69" s="153"/>
      <c r="AQ69" s="153"/>
    </row>
    <row r="70" spans="2:56" s="150" customFormat="1" ht="16.5" customHeight="1">
      <c r="B70" s="149">
        <v>2</v>
      </c>
      <c r="C70" s="150" t="str">
        <f>G3</f>
        <v>◯◯商工会</v>
      </c>
      <c r="D70" s="150" t="str">
        <f>G8</f>
        <v>ふくおか商店</v>
      </c>
      <c r="E70" s="150" t="str">
        <f>Q76</f>
        <v>0000000000000</v>
      </c>
      <c r="F70" s="150">
        <f>I32</f>
        <v>0</v>
      </c>
      <c r="G70" s="150">
        <f>Q32</f>
        <v>0</v>
      </c>
      <c r="H70" s="150">
        <f>S32</f>
        <v>0</v>
      </c>
      <c r="I70" s="150">
        <f>U32</f>
        <v>0</v>
      </c>
      <c r="J70" s="150">
        <f>W33</f>
        <v>0</v>
      </c>
      <c r="K70" s="150">
        <f>Y33</f>
        <v>0</v>
      </c>
      <c r="L70" s="150">
        <f>AA33</f>
        <v>0</v>
      </c>
      <c r="M70" s="151">
        <f>AB32</f>
        <v>0</v>
      </c>
      <c r="N70" s="152">
        <f>AE32</f>
        <v>8</v>
      </c>
      <c r="O70" s="148">
        <f>AG32</f>
        <v>0</v>
      </c>
      <c r="P70" s="153">
        <f>AK32</f>
        <v>0</v>
      </c>
      <c r="Q70" s="150">
        <f>AN32</f>
        <v>0</v>
      </c>
      <c r="R70" s="150">
        <f>AP32</f>
        <v>0</v>
      </c>
      <c r="S70" s="150">
        <f>AS32</f>
        <v>0</v>
      </c>
      <c r="T70" s="150">
        <f>I35</f>
        <v>0</v>
      </c>
      <c r="U70" s="150">
        <f>U35</f>
        <v>0</v>
      </c>
      <c r="V70" s="150">
        <f>AG35</f>
        <v>0</v>
      </c>
      <c r="W70" s="150">
        <f>AP35</f>
        <v>0</v>
      </c>
      <c r="X70" s="150" t="str">
        <f>Q83</f>
        <v/>
      </c>
      <c r="Z70" s="154"/>
      <c r="AA70" s="154"/>
      <c r="AB70" s="154"/>
      <c r="AC70" s="154"/>
      <c r="AD70" s="153"/>
      <c r="AE70" s="153"/>
      <c r="AF70" s="153"/>
      <c r="AG70" s="153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</row>
    <row r="71" spans="2:56" s="150" customFormat="1" ht="16.5" customHeight="1">
      <c r="B71" s="149">
        <v>3</v>
      </c>
      <c r="C71" s="150" t="str">
        <f>G3</f>
        <v>◯◯商工会</v>
      </c>
      <c r="D71" s="150" t="str">
        <f>G8</f>
        <v>ふくおか商店</v>
      </c>
      <c r="E71" s="150" t="str">
        <f>Q77</f>
        <v>0000000000000</v>
      </c>
      <c r="F71" s="150">
        <f>I38</f>
        <v>0</v>
      </c>
      <c r="G71" s="150">
        <f>Q38</f>
        <v>0</v>
      </c>
      <c r="H71" s="150">
        <f>S38</f>
        <v>0</v>
      </c>
      <c r="I71" s="150">
        <f>U38</f>
        <v>0</v>
      </c>
      <c r="J71" s="150">
        <f>W39</f>
        <v>0</v>
      </c>
      <c r="K71" s="150">
        <f>Y39</f>
        <v>0</v>
      </c>
      <c r="L71" s="150">
        <f>AA39</f>
        <v>0</v>
      </c>
      <c r="M71" s="151">
        <f>AB38</f>
        <v>0</v>
      </c>
      <c r="N71" s="152">
        <f>AE38</f>
        <v>8</v>
      </c>
      <c r="O71" s="148">
        <f>AG38</f>
        <v>0</v>
      </c>
      <c r="P71" s="153">
        <f>AK38</f>
        <v>0</v>
      </c>
      <c r="Q71" s="150">
        <f>AN38</f>
        <v>0</v>
      </c>
      <c r="R71" s="150">
        <f>AP38</f>
        <v>0</v>
      </c>
      <c r="S71" s="150">
        <f>AS38</f>
        <v>0</v>
      </c>
      <c r="T71" s="150">
        <f>I41</f>
        <v>0</v>
      </c>
      <c r="U71" s="150">
        <f>U41</f>
        <v>0</v>
      </c>
      <c r="V71" s="150">
        <f>AG41</f>
        <v>0</v>
      </c>
      <c r="W71" s="150">
        <f>AP41</f>
        <v>0</v>
      </c>
      <c r="X71" s="150" t="str">
        <f>Q85</f>
        <v/>
      </c>
      <c r="Z71" s="154"/>
      <c r="AA71" s="154"/>
      <c r="AB71" s="154"/>
      <c r="AC71" s="154"/>
      <c r="AD71" s="153"/>
      <c r="AE71" s="153"/>
      <c r="AF71" s="153"/>
      <c r="AG71" s="153"/>
      <c r="AH71" s="153"/>
      <c r="AI71" s="153"/>
      <c r="AJ71" s="153"/>
      <c r="AK71" s="153"/>
      <c r="AL71" s="153"/>
      <c r="AM71" s="153"/>
      <c r="AN71" s="153"/>
      <c r="AO71" s="153"/>
      <c r="AP71" s="153"/>
      <c r="AQ71" s="153"/>
    </row>
    <row r="72" spans="2:56" ht="13.5" customHeight="1">
      <c r="B72" s="70"/>
      <c r="N72" s="69"/>
      <c r="O72" s="71"/>
      <c r="P72" s="71"/>
      <c r="Y72" s="73"/>
      <c r="Z72" s="73"/>
      <c r="AA72" s="73"/>
      <c r="AB72" s="73"/>
      <c r="AC72" s="73"/>
      <c r="AD72" s="72"/>
      <c r="AE72" s="72"/>
      <c r="AF72" s="72"/>
      <c r="AG72" s="72"/>
      <c r="AH72" s="72"/>
      <c r="AI72" s="72"/>
      <c r="AJ72" s="72"/>
      <c r="AK72" s="72"/>
      <c r="AL72" s="72"/>
      <c r="AM72" s="72"/>
      <c r="AN72" s="72"/>
      <c r="AO72" s="72"/>
      <c r="AP72" s="72"/>
      <c r="AQ72" s="72"/>
    </row>
    <row r="73" spans="2:56" s="13" customFormat="1" ht="13.5" customHeight="1">
      <c r="B73" s="74"/>
      <c r="C73" s="75" t="s">
        <v>151</v>
      </c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Q73" s="76"/>
      <c r="R73" s="76"/>
      <c r="S73" s="76"/>
      <c r="T73" s="76"/>
      <c r="U73" s="76"/>
      <c r="V73" s="76"/>
      <c r="W73" s="76"/>
      <c r="X73" s="76"/>
      <c r="Y73" s="76"/>
      <c r="Z73" s="76"/>
      <c r="AA73" s="76"/>
      <c r="AB73" s="76"/>
      <c r="AC73" s="76"/>
      <c r="AD73" s="77"/>
      <c r="AE73" s="77"/>
      <c r="AF73" s="77"/>
      <c r="AG73" s="77"/>
      <c r="AH73" s="77"/>
      <c r="AI73" s="77"/>
      <c r="AJ73" s="77"/>
      <c r="AK73" s="77"/>
      <c r="AL73" s="77"/>
      <c r="AM73" s="77"/>
      <c r="AN73" s="77"/>
      <c r="AO73" s="77"/>
      <c r="AP73" s="77"/>
      <c r="AQ73" s="77"/>
      <c r="AR73" s="77"/>
      <c r="AS73" s="77"/>
      <c r="AT73" s="77"/>
      <c r="AU73" s="77"/>
      <c r="AV73" s="77"/>
      <c r="AW73" s="77"/>
      <c r="BB73" s="78"/>
      <c r="BC73" s="78"/>
      <c r="BD73" s="78"/>
    </row>
    <row r="74" spans="2:56" s="171" customFormat="1" ht="18" customHeight="1" thickBot="1">
      <c r="C74" s="171">
        <v>1</v>
      </c>
      <c r="D74" s="171">
        <v>2</v>
      </c>
      <c r="E74" s="171">
        <v>3</v>
      </c>
      <c r="F74" s="171">
        <v>4</v>
      </c>
      <c r="G74" s="171">
        <v>5</v>
      </c>
      <c r="H74" s="171">
        <v>6</v>
      </c>
      <c r="I74" s="171">
        <v>7</v>
      </c>
      <c r="J74" s="171">
        <v>8</v>
      </c>
      <c r="K74" s="171">
        <v>9</v>
      </c>
      <c r="L74" s="171">
        <v>10</v>
      </c>
      <c r="M74" s="171">
        <v>11</v>
      </c>
      <c r="N74" s="171">
        <v>12</v>
      </c>
      <c r="O74" s="171">
        <v>13</v>
      </c>
    </row>
    <row r="75" spans="2:56" s="13" customFormat="1" ht="19.5" customHeight="1" thickTop="1" thickBot="1">
      <c r="B75" s="79">
        <v>1</v>
      </c>
      <c r="C75" s="80">
        <f t="shared" ref="C75:O75" si="0">AV27</f>
        <v>1</v>
      </c>
      <c r="D75" s="80">
        <f t="shared" si="0"/>
        <v>2</v>
      </c>
      <c r="E75" s="80">
        <f t="shared" si="0"/>
        <v>3</v>
      </c>
      <c r="F75" s="80">
        <f t="shared" si="0"/>
        <v>4</v>
      </c>
      <c r="G75" s="80">
        <f t="shared" si="0"/>
        <v>5</v>
      </c>
      <c r="H75" s="80">
        <f t="shared" si="0"/>
        <v>6</v>
      </c>
      <c r="I75" s="80">
        <f t="shared" si="0"/>
        <v>7</v>
      </c>
      <c r="J75" s="80">
        <f t="shared" si="0"/>
        <v>8</v>
      </c>
      <c r="K75" s="80">
        <f t="shared" si="0"/>
        <v>9</v>
      </c>
      <c r="L75" s="80">
        <f t="shared" si="0"/>
        <v>0</v>
      </c>
      <c r="M75" s="80">
        <f t="shared" si="0"/>
        <v>1</v>
      </c>
      <c r="N75" s="80">
        <f t="shared" si="0"/>
        <v>2</v>
      </c>
      <c r="O75" s="145">
        <f t="shared" si="0"/>
        <v>3</v>
      </c>
      <c r="P75" s="81"/>
      <c r="Q75" s="195" t="str">
        <f>C75&amp;D75&amp;E75&amp;F75&amp;G75&amp;H75&amp;I75&amp;J75&amp;K75&amp;L75&amp;M75&amp;N75&amp;O75</f>
        <v>1234567890123</v>
      </c>
      <c r="R75" s="81"/>
      <c r="S75" s="81"/>
      <c r="T75" s="81"/>
      <c r="U75" s="81"/>
      <c r="V75" s="81"/>
      <c r="W75" s="81"/>
      <c r="X75" s="81"/>
      <c r="Y75" s="81"/>
      <c r="Z75" s="81"/>
      <c r="AA75" s="81"/>
      <c r="AB75" s="81"/>
      <c r="AC75" s="81"/>
      <c r="AD75" s="81"/>
      <c r="AE75" s="81"/>
      <c r="AF75" s="81"/>
      <c r="AG75" s="81"/>
      <c r="AH75" s="81"/>
      <c r="AI75" s="81"/>
      <c r="AJ75" s="81"/>
      <c r="AK75" s="81"/>
      <c r="AL75" s="81"/>
      <c r="AM75" s="81"/>
      <c r="AN75" s="144"/>
    </row>
    <row r="76" spans="2:56" s="13" customFormat="1" ht="19.5" customHeight="1" thickTop="1" thickBot="1">
      <c r="B76" s="79">
        <v>2</v>
      </c>
      <c r="C76" s="82">
        <f t="shared" ref="C76:O76" si="1">AV33</f>
        <v>0</v>
      </c>
      <c r="D76" s="82">
        <f t="shared" si="1"/>
        <v>0</v>
      </c>
      <c r="E76" s="82">
        <f t="shared" si="1"/>
        <v>0</v>
      </c>
      <c r="F76" s="82">
        <f t="shared" si="1"/>
        <v>0</v>
      </c>
      <c r="G76" s="82">
        <f t="shared" si="1"/>
        <v>0</v>
      </c>
      <c r="H76" s="82">
        <f t="shared" si="1"/>
        <v>0</v>
      </c>
      <c r="I76" s="82">
        <f t="shared" si="1"/>
        <v>0</v>
      </c>
      <c r="J76" s="82">
        <f t="shared" si="1"/>
        <v>0</v>
      </c>
      <c r="K76" s="82">
        <f t="shared" si="1"/>
        <v>0</v>
      </c>
      <c r="L76" s="82">
        <f t="shared" si="1"/>
        <v>0</v>
      </c>
      <c r="M76" s="82">
        <f t="shared" si="1"/>
        <v>0</v>
      </c>
      <c r="N76" s="82">
        <f t="shared" si="1"/>
        <v>0</v>
      </c>
      <c r="O76" s="146">
        <f t="shared" si="1"/>
        <v>0</v>
      </c>
      <c r="P76" s="81"/>
      <c r="Q76" s="195" t="str">
        <f>C76&amp;D76&amp;E76&amp;F76&amp;G76&amp;H76&amp;I76&amp;J76&amp;K76&amp;L76&amp;M76&amp;N76&amp;O76</f>
        <v>0000000000000</v>
      </c>
      <c r="R76" s="81"/>
      <c r="S76" s="81"/>
      <c r="T76" s="81"/>
      <c r="U76" s="81"/>
      <c r="V76" s="81"/>
      <c r="W76" s="81"/>
      <c r="X76" s="81"/>
      <c r="Y76" s="81"/>
      <c r="Z76" s="81"/>
      <c r="AA76" s="81"/>
      <c r="AB76" s="81"/>
      <c r="AC76" s="81"/>
      <c r="AD76" s="81"/>
      <c r="AE76" s="81"/>
      <c r="AF76" s="81"/>
      <c r="AG76" s="81"/>
      <c r="AH76" s="81"/>
      <c r="AI76" s="81"/>
      <c r="AJ76" s="81"/>
      <c r="AK76" s="81"/>
      <c r="AL76" s="81"/>
      <c r="AM76" s="81"/>
      <c r="AN76" s="144"/>
    </row>
    <row r="77" spans="2:56" s="13" customFormat="1" ht="19.5" customHeight="1" thickTop="1" thickBot="1">
      <c r="B77" s="79">
        <v>3</v>
      </c>
      <c r="C77" s="82">
        <f t="shared" ref="C77:O77" si="2">AV39</f>
        <v>0</v>
      </c>
      <c r="D77" s="82">
        <f t="shared" si="2"/>
        <v>0</v>
      </c>
      <c r="E77" s="82">
        <f t="shared" si="2"/>
        <v>0</v>
      </c>
      <c r="F77" s="82">
        <f t="shared" si="2"/>
        <v>0</v>
      </c>
      <c r="G77" s="82">
        <f t="shared" si="2"/>
        <v>0</v>
      </c>
      <c r="H77" s="82">
        <f t="shared" si="2"/>
        <v>0</v>
      </c>
      <c r="I77" s="82">
        <f t="shared" si="2"/>
        <v>0</v>
      </c>
      <c r="J77" s="82">
        <f t="shared" si="2"/>
        <v>0</v>
      </c>
      <c r="K77" s="82">
        <f t="shared" si="2"/>
        <v>0</v>
      </c>
      <c r="L77" s="82">
        <f t="shared" si="2"/>
        <v>0</v>
      </c>
      <c r="M77" s="82">
        <f t="shared" si="2"/>
        <v>0</v>
      </c>
      <c r="N77" s="82">
        <f t="shared" si="2"/>
        <v>0</v>
      </c>
      <c r="O77" s="146">
        <f t="shared" si="2"/>
        <v>0</v>
      </c>
      <c r="P77" s="81"/>
      <c r="Q77" s="195" t="str">
        <f>C77&amp;D77&amp;E77&amp;F77&amp;G77&amp;H77&amp;I77&amp;J77&amp;K77&amp;L77&amp;M77&amp;N77&amp;O77</f>
        <v>0000000000000</v>
      </c>
      <c r="R77" s="81"/>
      <c r="S77" s="81"/>
      <c r="T77" s="81"/>
      <c r="U77" s="81"/>
      <c r="V77" s="81"/>
      <c r="W77" s="81"/>
      <c r="X77" s="81"/>
      <c r="Y77" s="81"/>
      <c r="Z77" s="81"/>
      <c r="AA77" s="81"/>
      <c r="AB77" s="81"/>
      <c r="AC77" s="81"/>
      <c r="AD77" s="81"/>
      <c r="AE77" s="81"/>
      <c r="AF77" s="81"/>
      <c r="AG77" s="81"/>
      <c r="AH77" s="81"/>
      <c r="AI77" s="81"/>
      <c r="AJ77" s="81"/>
      <c r="AK77" s="81"/>
      <c r="AL77" s="81"/>
      <c r="AM77" s="81"/>
      <c r="AN77" s="144"/>
    </row>
    <row r="78" spans="2:56" ht="17.25" thickTop="1">
      <c r="B78" s="79"/>
      <c r="C78" s="81"/>
      <c r="D78" s="81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81"/>
      <c r="Q78" s="81"/>
      <c r="R78" s="81"/>
      <c r="S78" s="81"/>
      <c r="T78" s="81"/>
      <c r="U78" s="81"/>
      <c r="V78" s="81"/>
      <c r="W78" s="81"/>
      <c r="X78" s="81"/>
      <c r="Y78" s="81"/>
      <c r="Z78" s="81"/>
      <c r="AA78" s="81"/>
      <c r="AB78" s="81"/>
      <c r="AC78" s="81"/>
      <c r="AD78" s="81"/>
      <c r="AE78" s="81"/>
      <c r="AF78" s="81"/>
      <c r="AG78" s="81"/>
      <c r="AH78" s="81"/>
      <c r="AI78" s="81"/>
      <c r="AJ78" s="81"/>
      <c r="AK78" s="81"/>
      <c r="AL78" s="81"/>
      <c r="AM78" s="81"/>
      <c r="AN78" s="144"/>
      <c r="AO78" s="13"/>
      <c r="AP78" s="13"/>
      <c r="AQ78" s="13"/>
      <c r="AR78" s="13"/>
    </row>
    <row r="79" spans="2:56">
      <c r="B79" s="1" t="s">
        <v>76</v>
      </c>
    </row>
    <row r="80" spans="2:56" s="171" customFormat="1" ht="15" customHeight="1">
      <c r="C80" s="171">
        <v>1</v>
      </c>
      <c r="D80" s="171">
        <v>2</v>
      </c>
      <c r="E80" s="171">
        <v>3</v>
      </c>
      <c r="F80" s="171">
        <v>4</v>
      </c>
      <c r="G80" s="171">
        <v>5</v>
      </c>
      <c r="H80" s="171">
        <v>6</v>
      </c>
      <c r="I80" s="171">
        <v>7</v>
      </c>
      <c r="J80" s="171">
        <v>8</v>
      </c>
      <c r="K80" s="171">
        <v>9</v>
      </c>
      <c r="L80" s="171">
        <v>10</v>
      </c>
      <c r="M80" s="171">
        <v>11</v>
      </c>
      <c r="N80" s="171">
        <v>12</v>
      </c>
      <c r="O80" s="171">
        <v>13</v>
      </c>
    </row>
    <row r="81" spans="2:41" s="71" customFormat="1" ht="21" customHeight="1">
      <c r="B81" s="83"/>
      <c r="C81" s="84" t="str">
        <f>IF(AV29="","",C82)</f>
        <v/>
      </c>
      <c r="D81" s="84" t="str">
        <f t="shared" ref="D81:O81" si="3">IF(AW29="","",D82&amp;",")</f>
        <v/>
      </c>
      <c r="E81" s="84" t="str">
        <f t="shared" si="3"/>
        <v/>
      </c>
      <c r="F81" s="84" t="str">
        <f t="shared" si="3"/>
        <v>乳,</v>
      </c>
      <c r="G81" s="84" t="str">
        <f t="shared" si="3"/>
        <v/>
      </c>
      <c r="H81" s="84" t="str">
        <f t="shared" si="3"/>
        <v/>
      </c>
      <c r="I81" s="84" t="str">
        <f t="shared" si="3"/>
        <v/>
      </c>
      <c r="J81" s="84" t="str">
        <f t="shared" si="3"/>
        <v/>
      </c>
      <c r="K81" s="84" t="str">
        <f t="shared" si="3"/>
        <v/>
      </c>
      <c r="L81" s="84" t="str">
        <f t="shared" si="3"/>
        <v>カシューナッツ,</v>
      </c>
      <c r="M81" s="84" t="str">
        <f t="shared" si="3"/>
        <v>りんご,</v>
      </c>
      <c r="N81" s="84" t="str">
        <f t="shared" si="3"/>
        <v/>
      </c>
      <c r="O81" s="84" t="str">
        <f t="shared" si="3"/>
        <v/>
      </c>
      <c r="P81" s="169"/>
      <c r="Q81" s="194" t="str">
        <f>C81&amp;D81&amp;E81&amp;F81&amp;G81&amp;H81&amp;I81&amp;J81&amp;K81&amp;L81&amp;M81&amp;N81&amp;O81</f>
        <v>乳,カシューナッツ,りんご,</v>
      </c>
      <c r="R81" s="169"/>
      <c r="S81" s="169"/>
      <c r="T81" s="169"/>
      <c r="U81" s="169"/>
      <c r="V81" s="169"/>
      <c r="W81" s="169"/>
      <c r="X81" s="169"/>
      <c r="Y81" s="169"/>
      <c r="Z81" s="169"/>
      <c r="AA81" s="169"/>
      <c r="AB81" s="169"/>
      <c r="AC81" s="169"/>
      <c r="AD81" s="169"/>
      <c r="AE81" s="169"/>
      <c r="AF81" s="169"/>
      <c r="AG81" s="169"/>
      <c r="AH81" s="169"/>
      <c r="AI81" s="169"/>
      <c r="AJ81" s="169"/>
      <c r="AK81" s="169"/>
      <c r="AL81" s="169"/>
      <c r="AM81" s="169"/>
      <c r="AN81" s="169"/>
      <c r="AO81" s="166"/>
    </row>
    <row r="82" spans="2:41" s="13" customFormat="1" ht="31.5" customHeight="1" thickBot="1">
      <c r="B82" s="79">
        <v>1</v>
      </c>
      <c r="C82" s="86" t="s">
        <v>50</v>
      </c>
      <c r="D82" s="86" t="s">
        <v>43</v>
      </c>
      <c r="E82" s="86" t="s">
        <v>44</v>
      </c>
      <c r="F82" s="86" t="s">
        <v>45</v>
      </c>
      <c r="G82" s="86" t="s">
        <v>155</v>
      </c>
      <c r="H82" s="86" t="s">
        <v>47</v>
      </c>
      <c r="I82" s="86" t="s">
        <v>156</v>
      </c>
      <c r="J82" s="86" t="s">
        <v>157</v>
      </c>
      <c r="K82" s="86" t="s">
        <v>158</v>
      </c>
      <c r="L82" s="244" t="s">
        <v>223</v>
      </c>
      <c r="M82" s="86" t="str">
        <f>IF(BF30="","",BF30)</f>
        <v>りんご</v>
      </c>
      <c r="N82" s="86" t="str">
        <f>IF(BG30="","",BG30)</f>
        <v/>
      </c>
      <c r="O82" s="86" t="str">
        <f>IF(BH30="","",BH30)</f>
        <v/>
      </c>
      <c r="P82" s="167"/>
      <c r="Q82" s="167"/>
      <c r="R82" s="167"/>
      <c r="S82" s="167"/>
      <c r="T82" s="167"/>
      <c r="U82" s="167"/>
      <c r="V82" s="167"/>
      <c r="W82" s="167"/>
      <c r="X82" s="168"/>
      <c r="Y82" s="168"/>
      <c r="Z82" s="168"/>
      <c r="AA82" s="168"/>
      <c r="AB82" s="168"/>
      <c r="AC82" s="168"/>
      <c r="AD82" s="167"/>
      <c r="AE82" s="167"/>
      <c r="AF82" s="167"/>
      <c r="AG82" s="167"/>
      <c r="AH82" s="167"/>
      <c r="AI82" s="167"/>
      <c r="AJ82" s="167"/>
      <c r="AK82" s="167"/>
      <c r="AL82" s="167"/>
      <c r="AM82" s="167"/>
      <c r="AN82" s="167"/>
    </row>
    <row r="83" spans="2:41" s="71" customFormat="1" ht="21" customHeight="1">
      <c r="B83" s="83"/>
      <c r="C83" s="85" t="str">
        <f>IF(AV35="","",C84)</f>
        <v/>
      </c>
      <c r="D83" s="84" t="str">
        <f t="shared" ref="D83:O83" si="4">IF(AW35="","",D84&amp;",")</f>
        <v/>
      </c>
      <c r="E83" s="84" t="str">
        <f t="shared" si="4"/>
        <v/>
      </c>
      <c r="F83" s="84" t="str">
        <f t="shared" si="4"/>
        <v/>
      </c>
      <c r="G83" s="84" t="str">
        <f t="shared" si="4"/>
        <v/>
      </c>
      <c r="H83" s="84" t="str">
        <f t="shared" si="4"/>
        <v/>
      </c>
      <c r="I83" s="84" t="str">
        <f t="shared" si="4"/>
        <v/>
      </c>
      <c r="J83" s="84" t="str">
        <f t="shared" si="4"/>
        <v/>
      </c>
      <c r="K83" s="84" t="str">
        <f t="shared" si="4"/>
        <v/>
      </c>
      <c r="L83" s="84" t="str">
        <f t="shared" si="4"/>
        <v/>
      </c>
      <c r="M83" s="84" t="str">
        <f t="shared" si="4"/>
        <v/>
      </c>
      <c r="N83" s="84" t="str">
        <f t="shared" si="4"/>
        <v/>
      </c>
      <c r="O83" s="84" t="str">
        <f t="shared" si="4"/>
        <v/>
      </c>
      <c r="P83" s="169"/>
      <c r="Q83" s="194" t="str">
        <f>C83&amp;D83&amp;E83&amp;F83&amp;G83&amp;H83&amp;I83&amp;J83&amp;K83&amp;L83&amp;M83&amp;N83&amp;O83</f>
        <v/>
      </c>
      <c r="R83" s="169"/>
      <c r="S83" s="169"/>
      <c r="T83" s="169"/>
      <c r="U83" s="169"/>
      <c r="V83" s="169"/>
      <c r="W83" s="169"/>
      <c r="X83" s="169"/>
      <c r="Y83" s="170"/>
      <c r="Z83" s="170"/>
      <c r="AA83" s="170"/>
      <c r="AB83" s="170"/>
      <c r="AC83" s="170"/>
      <c r="AD83" s="169"/>
      <c r="AE83" s="169"/>
      <c r="AF83" s="169"/>
      <c r="AG83" s="169"/>
      <c r="AH83" s="169"/>
      <c r="AI83" s="169"/>
      <c r="AJ83" s="169"/>
      <c r="AK83" s="169"/>
      <c r="AL83" s="169"/>
      <c r="AM83" s="169"/>
      <c r="AN83" s="169"/>
      <c r="AO83" s="166"/>
    </row>
    <row r="84" spans="2:41" s="13" customFormat="1" ht="31.5" customHeight="1" thickBot="1">
      <c r="B84" s="79">
        <v>2</v>
      </c>
      <c r="C84" s="86" t="s">
        <v>50</v>
      </c>
      <c r="D84" s="86" t="s">
        <v>43</v>
      </c>
      <c r="E84" s="86" t="s">
        <v>44</v>
      </c>
      <c r="F84" s="86" t="s">
        <v>45</v>
      </c>
      <c r="G84" s="86" t="s">
        <v>155</v>
      </c>
      <c r="H84" s="86" t="s">
        <v>47</v>
      </c>
      <c r="I84" s="86" t="s">
        <v>156</v>
      </c>
      <c r="J84" s="86" t="s">
        <v>157</v>
      </c>
      <c r="K84" s="86" t="s">
        <v>158</v>
      </c>
      <c r="L84" s="244" t="s">
        <v>223</v>
      </c>
      <c r="M84" s="86" t="str">
        <f>IF(BF36="","",BF36)</f>
        <v/>
      </c>
      <c r="N84" s="86" t="str">
        <f>IF(BG36="","",BG36)</f>
        <v/>
      </c>
      <c r="O84" s="86" t="str">
        <f>IF(BH36="","",BH36)</f>
        <v/>
      </c>
      <c r="P84" s="167"/>
      <c r="Q84" s="167"/>
      <c r="R84" s="167"/>
      <c r="S84" s="167"/>
      <c r="T84" s="167"/>
      <c r="U84" s="167"/>
      <c r="V84" s="167"/>
      <c r="W84" s="167"/>
      <c r="X84" s="168"/>
      <c r="Y84" s="168"/>
      <c r="Z84" s="168"/>
      <c r="AA84" s="168"/>
      <c r="AB84" s="168"/>
      <c r="AC84" s="168"/>
      <c r="AD84" s="167"/>
      <c r="AE84" s="167"/>
      <c r="AF84" s="167"/>
      <c r="AG84" s="167"/>
      <c r="AH84" s="167"/>
      <c r="AI84" s="167"/>
      <c r="AJ84" s="167"/>
      <c r="AK84" s="167"/>
      <c r="AL84" s="167"/>
      <c r="AM84" s="167"/>
      <c r="AN84" s="167"/>
    </row>
    <row r="85" spans="2:41" s="71" customFormat="1" ht="21" customHeight="1">
      <c r="B85" s="83"/>
      <c r="C85" s="85" t="str">
        <f>IF(AV41="","",C86)</f>
        <v/>
      </c>
      <c r="D85" s="85" t="str">
        <f t="shared" ref="D85:O85" si="5">IF(AW41="","",D86&amp;",")</f>
        <v/>
      </c>
      <c r="E85" s="85" t="str">
        <f t="shared" si="5"/>
        <v/>
      </c>
      <c r="F85" s="85" t="str">
        <f t="shared" si="5"/>
        <v/>
      </c>
      <c r="G85" s="85" t="str">
        <f t="shared" si="5"/>
        <v/>
      </c>
      <c r="H85" s="85" t="str">
        <f t="shared" si="5"/>
        <v/>
      </c>
      <c r="I85" s="85" t="str">
        <f t="shared" si="5"/>
        <v/>
      </c>
      <c r="J85" s="85" t="str">
        <f t="shared" si="5"/>
        <v/>
      </c>
      <c r="K85" s="85" t="str">
        <f t="shared" si="5"/>
        <v/>
      </c>
      <c r="L85" s="85" t="str">
        <f t="shared" si="5"/>
        <v/>
      </c>
      <c r="M85" s="85" t="str">
        <f t="shared" si="5"/>
        <v/>
      </c>
      <c r="N85" s="85" t="str">
        <f t="shared" si="5"/>
        <v/>
      </c>
      <c r="O85" s="85" t="str">
        <f t="shared" si="5"/>
        <v/>
      </c>
      <c r="P85" s="169"/>
      <c r="Q85" s="194" t="str">
        <f>C85&amp;D85&amp;E85&amp;F85&amp;G85&amp;H85&amp;I85&amp;J85&amp;K85&amp;L85&amp;M85&amp;N85&amp;O85</f>
        <v/>
      </c>
      <c r="R85" s="169"/>
      <c r="S85" s="169"/>
      <c r="T85" s="169"/>
      <c r="U85" s="169"/>
      <c r="V85" s="169"/>
      <c r="W85" s="169"/>
      <c r="X85" s="169"/>
      <c r="Y85" s="170"/>
      <c r="Z85" s="170"/>
      <c r="AA85" s="170"/>
      <c r="AB85" s="170"/>
      <c r="AC85" s="170"/>
      <c r="AD85" s="169"/>
      <c r="AE85" s="169"/>
      <c r="AF85" s="169"/>
      <c r="AG85" s="169"/>
      <c r="AH85" s="169"/>
      <c r="AI85" s="169"/>
      <c r="AJ85" s="169"/>
      <c r="AK85" s="169"/>
      <c r="AL85" s="169"/>
      <c r="AM85" s="169"/>
      <c r="AN85" s="169"/>
      <c r="AO85" s="166"/>
    </row>
    <row r="86" spans="2:41" s="13" customFormat="1" ht="31.5" customHeight="1" thickBot="1">
      <c r="B86" s="79">
        <v>3</v>
      </c>
      <c r="C86" s="86" t="s">
        <v>50</v>
      </c>
      <c r="D86" s="86" t="s">
        <v>43</v>
      </c>
      <c r="E86" s="86" t="s">
        <v>44</v>
      </c>
      <c r="F86" s="86" t="s">
        <v>45</v>
      </c>
      <c r="G86" s="86" t="s">
        <v>155</v>
      </c>
      <c r="H86" s="86" t="s">
        <v>47</v>
      </c>
      <c r="I86" s="86" t="s">
        <v>156</v>
      </c>
      <c r="J86" s="86" t="s">
        <v>157</v>
      </c>
      <c r="K86" s="86" t="s">
        <v>158</v>
      </c>
      <c r="L86" s="244" t="s">
        <v>223</v>
      </c>
      <c r="M86" s="86" t="str">
        <f>IF(BF42="","",BF42)</f>
        <v/>
      </c>
      <c r="N86" s="86" t="str">
        <f>IF(BG42="","",BG42)</f>
        <v/>
      </c>
      <c r="O86" s="86" t="str">
        <f>IF(BH42="","",BH42)</f>
        <v/>
      </c>
      <c r="P86" s="167"/>
      <c r="Q86" s="167"/>
      <c r="R86" s="167"/>
      <c r="S86" s="167"/>
      <c r="T86" s="167"/>
      <c r="U86" s="167"/>
      <c r="V86" s="167"/>
      <c r="W86" s="167"/>
      <c r="X86" s="168"/>
      <c r="Y86" s="168"/>
      <c r="Z86" s="168"/>
      <c r="AA86" s="168"/>
      <c r="AB86" s="168"/>
      <c r="AC86" s="168"/>
      <c r="AD86" s="167"/>
      <c r="AE86" s="167"/>
      <c r="AF86" s="167"/>
      <c r="AG86" s="167"/>
      <c r="AH86" s="167"/>
      <c r="AI86" s="167"/>
      <c r="AJ86" s="167"/>
      <c r="AK86" s="167"/>
      <c r="AL86" s="167"/>
      <c r="AM86" s="167"/>
      <c r="AN86" s="167"/>
    </row>
    <row r="87" spans="2:41" s="71" customFormat="1" ht="21" customHeight="1">
      <c r="B87" s="83"/>
      <c r="C87" s="165"/>
      <c r="D87" s="165"/>
      <c r="E87" s="165"/>
      <c r="F87" s="165"/>
      <c r="G87" s="165"/>
      <c r="H87" s="165"/>
      <c r="I87" s="165"/>
      <c r="J87" s="165"/>
      <c r="K87" s="165"/>
      <c r="L87" s="165"/>
      <c r="M87" s="165"/>
      <c r="N87" s="165"/>
      <c r="O87" s="165"/>
      <c r="P87" s="169"/>
      <c r="Q87" s="169"/>
      <c r="R87" s="169"/>
      <c r="S87" s="169"/>
      <c r="T87" s="169"/>
      <c r="U87" s="169"/>
      <c r="V87" s="169"/>
      <c r="W87" s="169"/>
      <c r="X87" s="169"/>
      <c r="Y87" s="170"/>
      <c r="Z87" s="170"/>
      <c r="AA87" s="170"/>
      <c r="AB87" s="170"/>
      <c r="AC87" s="170"/>
      <c r="AD87" s="169"/>
      <c r="AE87" s="169"/>
      <c r="AF87" s="169"/>
      <c r="AG87" s="169"/>
      <c r="AH87" s="169"/>
      <c r="AI87" s="169"/>
      <c r="AJ87" s="169"/>
      <c r="AK87" s="169"/>
      <c r="AL87" s="169"/>
      <c r="AM87" s="169"/>
      <c r="AN87" s="169"/>
      <c r="AO87" s="166"/>
    </row>
    <row r="88" spans="2:41" s="13" customFormat="1" ht="31.5" customHeight="1">
      <c r="B88" s="79"/>
      <c r="C88" s="167"/>
      <c r="D88" s="167"/>
      <c r="E88" s="167"/>
      <c r="F88" s="167"/>
      <c r="G88" s="167"/>
      <c r="H88" s="167"/>
      <c r="I88" s="167"/>
      <c r="J88" s="167"/>
      <c r="K88" s="167"/>
      <c r="L88" s="167"/>
      <c r="M88" s="167"/>
      <c r="N88" s="167"/>
      <c r="O88" s="167"/>
      <c r="P88" s="167"/>
      <c r="Q88" s="167"/>
      <c r="R88" s="167"/>
      <c r="S88" s="167"/>
      <c r="T88" s="167"/>
      <c r="U88" s="167"/>
      <c r="V88" s="167"/>
      <c r="W88" s="167"/>
      <c r="X88" s="168"/>
      <c r="Y88" s="168"/>
      <c r="Z88" s="168"/>
      <c r="AA88" s="168"/>
      <c r="AB88" s="168"/>
      <c r="AC88" s="168"/>
      <c r="AD88" s="167"/>
      <c r="AE88" s="167"/>
      <c r="AF88" s="167"/>
      <c r="AG88" s="167"/>
      <c r="AH88" s="167"/>
      <c r="AI88" s="167"/>
      <c r="AJ88" s="167"/>
      <c r="AK88" s="167"/>
      <c r="AL88" s="167"/>
      <c r="AM88" s="167"/>
      <c r="AN88" s="167"/>
    </row>
  </sheetData>
  <mergeCells count="215">
    <mergeCell ref="BA2:BF2"/>
    <mergeCell ref="B3:B6"/>
    <mergeCell ref="C3:F6"/>
    <mergeCell ref="G3:S6"/>
    <mergeCell ref="T3:X4"/>
    <mergeCell ref="Y3:AI4"/>
    <mergeCell ref="AJ3:AM6"/>
    <mergeCell ref="B7:B13"/>
    <mergeCell ref="C7:F7"/>
    <mergeCell ref="G7:S7"/>
    <mergeCell ref="T7:V7"/>
    <mergeCell ref="W7:Y7"/>
    <mergeCell ref="Z7:AA7"/>
    <mergeCell ref="AB7:AZ7"/>
    <mergeCell ref="H1:N1"/>
    <mergeCell ref="P1:AJ2"/>
    <mergeCell ref="AN1:AT1"/>
    <mergeCell ref="BH7:BH13"/>
    <mergeCell ref="C8:F9"/>
    <mergeCell ref="G8:S9"/>
    <mergeCell ref="T8:W9"/>
    <mergeCell ref="X8:AH9"/>
    <mergeCell ref="AI8:AM8"/>
    <mergeCell ref="AN8:AZ8"/>
    <mergeCell ref="AI9:AM9"/>
    <mergeCell ref="AN3:BG6"/>
    <mergeCell ref="T5:X6"/>
    <mergeCell ref="Y5:AI6"/>
    <mergeCell ref="G11:S11"/>
    <mergeCell ref="C12:F13"/>
    <mergeCell ref="G12:J12"/>
    <mergeCell ref="K12:S12"/>
    <mergeCell ref="T12:W12"/>
    <mergeCell ref="X12:AF12"/>
    <mergeCell ref="AN9:AZ9"/>
    <mergeCell ref="C10:F10"/>
    <mergeCell ref="G10:S10"/>
    <mergeCell ref="T10:W11"/>
    <mergeCell ref="X10:AH11"/>
    <mergeCell ref="AI10:AM11"/>
    <mergeCell ref="AN10:AW11"/>
    <mergeCell ref="AX10:AY11"/>
    <mergeCell ref="AZ10:BG11"/>
    <mergeCell ref="C11:F11"/>
    <mergeCell ref="BA7:BB9"/>
    <mergeCell ref="BC7:BG9"/>
    <mergeCell ref="AG12:AH12"/>
    <mergeCell ref="AI12:AM12"/>
    <mergeCell ref="AN12:BA12"/>
    <mergeCell ref="BB12:BG12"/>
    <mergeCell ref="G13:J13"/>
    <mergeCell ref="K13:S13"/>
    <mergeCell ref="T13:W13"/>
    <mergeCell ref="X13:AH13"/>
    <mergeCell ref="AI13:AM13"/>
    <mergeCell ref="AN13:BA13"/>
    <mergeCell ref="C18:P18"/>
    <mergeCell ref="Q18:X18"/>
    <mergeCell ref="AM18:BA18"/>
    <mergeCell ref="C19:P19"/>
    <mergeCell ref="Q19:X19"/>
    <mergeCell ref="Y19:AD19"/>
    <mergeCell ref="AM19:AR19"/>
    <mergeCell ref="AS19:BA19"/>
    <mergeCell ref="BB13:BG13"/>
    <mergeCell ref="C15:E16"/>
    <mergeCell ref="F15:M15"/>
    <mergeCell ref="AI15:AI16"/>
    <mergeCell ref="BB15:BG15"/>
    <mergeCell ref="F16:M16"/>
    <mergeCell ref="AS20:BA22"/>
    <mergeCell ref="D21:I21"/>
    <mergeCell ref="J21:O21"/>
    <mergeCell ref="Z21:AC21"/>
    <mergeCell ref="AN21:AP21"/>
    <mergeCell ref="B25:B30"/>
    <mergeCell ref="C25:H25"/>
    <mergeCell ref="I25:P25"/>
    <mergeCell ref="Q25:R25"/>
    <mergeCell ref="S25:T25"/>
    <mergeCell ref="D20:I20"/>
    <mergeCell ref="J20:O20"/>
    <mergeCell ref="R20:V21"/>
    <mergeCell ref="Z20:AC20"/>
    <mergeCell ref="AE20:AK22"/>
    <mergeCell ref="AN20:AP20"/>
    <mergeCell ref="AN25:AO25"/>
    <mergeCell ref="AP25:AR25"/>
    <mergeCell ref="AS25:AU25"/>
    <mergeCell ref="AV25:BH25"/>
    <mergeCell ref="C26:H30"/>
    <mergeCell ref="I26:P27"/>
    <mergeCell ref="Q26:R27"/>
    <mergeCell ref="S26:T27"/>
    <mergeCell ref="U26:V27"/>
    <mergeCell ref="AB26:AD27"/>
    <mergeCell ref="U25:V25"/>
    <mergeCell ref="W25:AA25"/>
    <mergeCell ref="AB25:AD25"/>
    <mergeCell ref="AE25:AF25"/>
    <mergeCell ref="AG25:AJ25"/>
    <mergeCell ref="AK25:AM25"/>
    <mergeCell ref="AP26:AR27"/>
    <mergeCell ref="AS26:AU27"/>
    <mergeCell ref="I28:T28"/>
    <mergeCell ref="U28:AF28"/>
    <mergeCell ref="AG28:AO28"/>
    <mergeCell ref="AP28:AU28"/>
    <mergeCell ref="AE26:AF27"/>
    <mergeCell ref="AG26:AJ27"/>
    <mergeCell ref="AK26:AL27"/>
    <mergeCell ref="AM26:AM27"/>
    <mergeCell ref="AN26:AN27"/>
    <mergeCell ref="AO26:AO27"/>
    <mergeCell ref="AV28:BH28"/>
    <mergeCell ref="I29:T30"/>
    <mergeCell ref="U29:AF30"/>
    <mergeCell ref="AG29:AO30"/>
    <mergeCell ref="AP29:AU30"/>
    <mergeCell ref="B31:B36"/>
    <mergeCell ref="C31:H31"/>
    <mergeCell ref="I31:P31"/>
    <mergeCell ref="Q31:R31"/>
    <mergeCell ref="S31:T31"/>
    <mergeCell ref="AN31:AO31"/>
    <mergeCell ref="AP31:AR31"/>
    <mergeCell ref="AS31:AU31"/>
    <mergeCell ref="AV31:BH31"/>
    <mergeCell ref="C32:H36"/>
    <mergeCell ref="I32:P33"/>
    <mergeCell ref="Q32:R33"/>
    <mergeCell ref="S32:T33"/>
    <mergeCell ref="U32:V33"/>
    <mergeCell ref="AB32:AD33"/>
    <mergeCell ref="U31:V31"/>
    <mergeCell ref="W31:AA31"/>
    <mergeCell ref="AB31:AD31"/>
    <mergeCell ref="AE31:AF31"/>
    <mergeCell ref="AG31:AJ31"/>
    <mergeCell ref="AK31:AM31"/>
    <mergeCell ref="AP32:AR33"/>
    <mergeCell ref="AS32:AU33"/>
    <mergeCell ref="I34:T34"/>
    <mergeCell ref="U34:AF34"/>
    <mergeCell ref="AG34:AO34"/>
    <mergeCell ref="AP34:AU34"/>
    <mergeCell ref="AE32:AF33"/>
    <mergeCell ref="AG32:AJ33"/>
    <mergeCell ref="AK32:AL33"/>
    <mergeCell ref="AM32:AM33"/>
    <mergeCell ref="AN32:AN33"/>
    <mergeCell ref="AO32:AO33"/>
    <mergeCell ref="AV34:BH34"/>
    <mergeCell ref="I35:T36"/>
    <mergeCell ref="U35:AF36"/>
    <mergeCell ref="AG35:AO36"/>
    <mergeCell ref="AP35:AU36"/>
    <mergeCell ref="B37:B42"/>
    <mergeCell ref="C37:H37"/>
    <mergeCell ref="I37:P37"/>
    <mergeCell ref="Q37:R37"/>
    <mergeCell ref="S37:T37"/>
    <mergeCell ref="AN37:AO37"/>
    <mergeCell ref="AP37:AR37"/>
    <mergeCell ref="AS37:AU37"/>
    <mergeCell ref="AV37:BH37"/>
    <mergeCell ref="C38:H42"/>
    <mergeCell ref="I38:P39"/>
    <mergeCell ref="Q38:R39"/>
    <mergeCell ref="S38:T39"/>
    <mergeCell ref="U38:V39"/>
    <mergeCell ref="AB38:AD39"/>
    <mergeCell ref="U37:V37"/>
    <mergeCell ref="W37:AA37"/>
    <mergeCell ref="AB37:AD37"/>
    <mergeCell ref="AE37:AF37"/>
    <mergeCell ref="AG37:AJ37"/>
    <mergeCell ref="AK37:AM37"/>
    <mergeCell ref="AP41:AU42"/>
    <mergeCell ref="C43:AA44"/>
    <mergeCell ref="AB43:BH43"/>
    <mergeCell ref="AS38:AU39"/>
    <mergeCell ref="I40:T40"/>
    <mergeCell ref="U40:AF40"/>
    <mergeCell ref="AG40:AO40"/>
    <mergeCell ref="AP40:AU40"/>
    <mergeCell ref="AV40:BH40"/>
    <mergeCell ref="AE38:AF39"/>
    <mergeCell ref="AG38:AJ39"/>
    <mergeCell ref="AM38:AM39"/>
    <mergeCell ref="AN38:AN39"/>
    <mergeCell ref="AO38:AO39"/>
    <mergeCell ref="AP38:AR39"/>
    <mergeCell ref="B63:B64"/>
    <mergeCell ref="C63:C64"/>
    <mergeCell ref="D63:D64"/>
    <mergeCell ref="E63:E64"/>
    <mergeCell ref="F63:F64"/>
    <mergeCell ref="G63:G64"/>
    <mergeCell ref="I41:T42"/>
    <mergeCell ref="U41:AF42"/>
    <mergeCell ref="AG41:AO42"/>
    <mergeCell ref="AF63:AH63"/>
    <mergeCell ref="U63:W63"/>
    <mergeCell ref="X63:X64"/>
    <mergeCell ref="Y63:Y64"/>
    <mergeCell ref="Z63:Z64"/>
    <mergeCell ref="AA63:AA64"/>
    <mergeCell ref="AC63:AD63"/>
    <mergeCell ref="H63:H64"/>
    <mergeCell ref="I63:I64"/>
    <mergeCell ref="J63:J64"/>
    <mergeCell ref="K63:K64"/>
    <mergeCell ref="L63:N63"/>
    <mergeCell ref="O63:T63"/>
  </mergeCells>
  <phoneticPr fontId="5"/>
  <conditionalFormatting sqref="G8:S9">
    <cfRule type="containsBlanks" dxfId="12" priority="14">
      <formula>LEN(TRIM(G8))=0</formula>
    </cfRule>
  </conditionalFormatting>
  <conditionalFormatting sqref="S23">
    <cfRule type="containsText" priority="6" operator="containsText" text="TRUE">
      <formula>NOT(ISERROR(SEARCH("TRUE",S23)))</formula>
    </cfRule>
  </conditionalFormatting>
  <conditionalFormatting sqref="X12 AG12">
    <cfRule type="expression" dxfId="11" priority="11">
      <formula>AND($F$16="新 規", $AB$15&lt;&gt;"")</formula>
    </cfRule>
  </conditionalFormatting>
  <conditionalFormatting sqref="AD14">
    <cfRule type="expression" dxfId="10" priority="8">
      <formula>#REF!&lt;&gt;"　"</formula>
    </cfRule>
  </conditionalFormatting>
  <conditionalFormatting sqref="AE20:AL22">
    <cfRule type="expression" dxfId="9" priority="10">
      <formula>AND($F$16="新 規", $AF$23&lt;&gt;"")</formula>
    </cfRule>
  </conditionalFormatting>
  <conditionalFormatting sqref="AF23">
    <cfRule type="expression" dxfId="8" priority="7">
      <formula>#REF!&lt;&gt;"　"</formula>
    </cfRule>
  </conditionalFormatting>
  <conditionalFormatting sqref="AN9:AZ9">
    <cfRule type="containsBlanks" dxfId="7" priority="13">
      <formula>LEN(TRIM(AN9))=0</formula>
    </cfRule>
  </conditionalFormatting>
  <conditionalFormatting sqref="AN3:BG6">
    <cfRule type="expression" dxfId="6" priority="15">
      <formula>AND($F$16="新 規", $AO$1&lt;&gt;"")</formula>
    </cfRule>
  </conditionalFormatting>
  <conditionalFormatting sqref="AV27">
    <cfRule type="expression" dxfId="5" priority="3">
      <formula>"0&lt;9"</formula>
    </cfRule>
  </conditionalFormatting>
  <conditionalFormatting sqref="AV33">
    <cfRule type="expression" dxfId="4" priority="5">
      <formula>"0&lt;9"</formula>
    </cfRule>
  </conditionalFormatting>
  <conditionalFormatting sqref="AV39">
    <cfRule type="expression" dxfId="3" priority="4">
      <formula>"0&lt;9"</formula>
    </cfRule>
  </conditionalFormatting>
  <conditionalFormatting sqref="BA2:BF2">
    <cfRule type="containsBlanks" dxfId="2" priority="12">
      <formula>LEN(TRIM(BA2))=0</formula>
    </cfRule>
  </conditionalFormatting>
  <conditionalFormatting sqref="BB13:BG13">
    <cfRule type="expression" dxfId="1" priority="2">
      <formula>AND($F$16="新 規", $BB$15&lt;&gt;"")</formula>
    </cfRule>
  </conditionalFormatting>
  <conditionalFormatting sqref="BC7">
    <cfRule type="expression" dxfId="0" priority="9">
      <formula>AND($F$16="新 規", $BH$7&lt;&gt;"")</formula>
    </cfRule>
  </conditionalFormatting>
  <dataValidations count="13">
    <dataValidation type="list" showInputMessage="1" showErrorMessage="1" error="入力が間違っています_x000a_" prompt="申請種類を_x000a_選択してください" sqref="F16:M16" xr:uid="{8412403F-8C6B-4973-9202-D0A256CABB22}">
      <formula1>$U$47:$U$51</formula1>
    </dataValidation>
    <dataValidation type="list" allowBlank="1" showInputMessage="1" showErrorMessage="1" sqref="S38:T39 S32:T33" xr:uid="{B60DB324-23C1-4F8D-BEDE-F6EDFBA5E85A}">
      <formula1>$Y$47:$Y$48</formula1>
    </dataValidation>
    <dataValidation imeMode="off" allowBlank="1" showInputMessage="1" showErrorMessage="1" sqref="BA7:BA8" xr:uid="{575C00C2-0013-4447-B694-F4942ABC575D}"/>
    <dataValidation allowBlank="1" showInputMessage="1" showErrorMessage="1" prompt="推薦団体の担当者名" sqref="AJ3" xr:uid="{FEBE4B57-6A3B-4D7E-B646-1A28261D4C2D}"/>
    <dataValidation allowBlank="1" showInputMessage="1" showErrorMessage="1" promptTitle="必須入力：" prompt="販売実績を入力してください。_x000a_無いときは、”なし”と入力してください。" sqref="BC7:BC8" xr:uid="{4DF48BA9-1546-4884-A042-121F07D9549E}"/>
    <dataValidation type="list" allowBlank="1" showInputMessage="1" showErrorMessage="1" sqref="Q38:R39 Q32:R33 Q26:R27" xr:uid="{C530C227-3F09-4FDB-B3F9-70688702352B}">
      <formula1>$G$47:$G$56</formula1>
    </dataValidation>
    <dataValidation type="list" allowBlank="1" showInputMessage="1" showErrorMessage="1" sqref="X12" xr:uid="{27E3ECB8-0E99-41B4-89B4-931B0F44A42B}">
      <formula1>$AB$47:$AB$48</formula1>
    </dataValidation>
    <dataValidation type="list" allowBlank="1" showInputMessage="1" showErrorMessage="1" sqref="AE38:AF39 AE32:AF33" xr:uid="{FCD79E96-B7B9-4348-B1A6-A7268AEDA5F0}">
      <formula1>$AM$47:$AM$48</formula1>
    </dataValidation>
    <dataValidation type="list" allowBlank="1" showInputMessage="1" showErrorMessage="1" sqref="BB13" xr:uid="{A8356D38-5231-42A8-9675-02639709E418}">
      <formula1>$AI$47:$AI$51</formula1>
    </dataValidation>
    <dataValidation imeMode="fullKatakana" allowBlank="1" showInputMessage="1" showErrorMessage="1" sqref="AN12" xr:uid="{6224CA88-6F61-4E59-B628-905E6E750F09}"/>
    <dataValidation type="list" allowBlank="1" showInputMessage="1" showErrorMessage="1" sqref="AV29:BH29 AV35:BH35 AV41:BH41" xr:uid="{45F81C65-53E7-42D9-8B57-B78B93DE4811}">
      <formula1>$AF$47:$AF$48</formula1>
    </dataValidation>
    <dataValidation type="list" allowBlank="1" showInputMessage="1" showErrorMessage="1" sqref="S26:T27" xr:uid="{D0C5ACD9-19A5-453F-8476-1C3B76F0BFD5}">
      <formula1>$Y$47:$Y$49</formula1>
    </dataValidation>
    <dataValidation type="list" allowBlank="1" showInputMessage="1" showErrorMessage="1" sqref="AE26:AF27" xr:uid="{540462E7-0B08-4FB8-8E41-37CEEF0CC21A}">
      <formula1>$AL$47:$AL$48</formula1>
    </dataValidation>
  </dataValidations>
  <printOptions horizontalCentered="1"/>
  <pageMargins left="0.27559055118110237" right="0.11811023622047245" top="0.35433070866141736" bottom="0" header="0.51181102362204722" footer="0.11811023622047245"/>
  <pageSetup paperSize="9" scale="39" orientation="landscape" cellComments="asDisplayed" r:id="rId1"/>
  <headerFooter alignWithMargins="0">
    <oddFooter>&amp;R&amp;11&amp;F/&amp;A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1745" r:id="rId4" name="Check Box 1">
              <controlPr defaultSize="0" autoFill="0" autoLine="0" autoPict="0" altText="了承しました">
                <anchor moveWithCells="1">
                  <from>
                    <xdr:col>17</xdr:col>
                    <xdr:colOff>257175</xdr:colOff>
                    <xdr:row>19</xdr:row>
                    <xdr:rowOff>85725</xdr:rowOff>
                  </from>
                  <to>
                    <xdr:col>19</xdr:col>
                    <xdr:colOff>361950</xdr:colOff>
                    <xdr:row>20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46" r:id="rId5" name="Check Box 2">
              <controlPr defaultSize="0" autoFill="0" autoLine="0" autoPict="0" altText="了承しました">
                <anchor moveWithCells="1">
                  <from>
                    <xdr:col>39</xdr:col>
                    <xdr:colOff>247650</xdr:colOff>
                    <xdr:row>19</xdr:row>
                    <xdr:rowOff>66675</xdr:rowOff>
                  </from>
                  <to>
                    <xdr:col>40</xdr:col>
                    <xdr:colOff>104775</xdr:colOff>
                    <xdr:row>19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47" r:id="rId6" name="Check Box 3">
              <controlPr defaultSize="0" autoFill="0" autoLine="0" autoPict="0" altText="了承しました">
                <anchor moveWithCells="1">
                  <from>
                    <xdr:col>25</xdr:col>
                    <xdr:colOff>285750</xdr:colOff>
                    <xdr:row>18</xdr:row>
                    <xdr:rowOff>533400</xdr:rowOff>
                  </from>
                  <to>
                    <xdr:col>28</xdr:col>
                    <xdr:colOff>38100</xdr:colOff>
                    <xdr:row>19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48" r:id="rId7" name="Check Box 4">
              <controlPr defaultSize="0" autoFill="0" autoLine="0" autoPict="0">
                <anchor moveWithCells="1">
                  <from>
                    <xdr:col>3</xdr:col>
                    <xdr:colOff>85725</xdr:colOff>
                    <xdr:row>19</xdr:row>
                    <xdr:rowOff>333375</xdr:rowOff>
                  </from>
                  <to>
                    <xdr:col>6</xdr:col>
                    <xdr:colOff>171450</xdr:colOff>
                    <xdr:row>21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49" r:id="rId8" name="Check Box 5">
              <controlPr defaultSize="0" autoFill="0" autoLine="0" autoPict="0">
                <anchor moveWithCells="1">
                  <from>
                    <xdr:col>9</xdr:col>
                    <xdr:colOff>95250</xdr:colOff>
                    <xdr:row>19</xdr:row>
                    <xdr:rowOff>342900</xdr:rowOff>
                  </from>
                  <to>
                    <xdr:col>12</xdr:col>
                    <xdr:colOff>342900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0" r:id="rId9" name="Check Box 6">
              <controlPr defaultSize="0" autoFill="0" autoLine="0" autoPict="0" altText="了承しました">
                <anchor moveWithCells="1">
                  <from>
                    <xdr:col>25</xdr:col>
                    <xdr:colOff>295275</xdr:colOff>
                    <xdr:row>20</xdr:row>
                    <xdr:rowOff>47625</xdr:rowOff>
                  </from>
                  <to>
                    <xdr:col>27</xdr:col>
                    <xdr:colOff>314325</xdr:colOff>
                    <xdr:row>20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1" r:id="rId10" name="Check Box 7">
              <controlPr defaultSize="0" autoFill="0" autoLine="0" autoPict="0" altText="了承しました">
                <anchor moveWithCells="1">
                  <from>
                    <xdr:col>39</xdr:col>
                    <xdr:colOff>257175</xdr:colOff>
                    <xdr:row>20</xdr:row>
                    <xdr:rowOff>28575</xdr:rowOff>
                  </from>
                  <to>
                    <xdr:col>40</xdr:col>
                    <xdr:colOff>0</xdr:colOff>
                    <xdr:row>20</xdr:row>
                    <xdr:rowOff>314325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商品申込書</vt:lpstr>
      <vt:lpstr>記入例</vt:lpstr>
      <vt:lpstr>記入例!Print_Area</vt:lpstr>
      <vt:lpstr>商品申込書!Print_Area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 拓</dc:creator>
  <cp:lastModifiedBy>県連 パート01</cp:lastModifiedBy>
  <cp:lastPrinted>2026-10-16T07:08:45Z</cp:lastPrinted>
  <dcterms:created xsi:type="dcterms:W3CDTF">2014-05-12T10:20:40Z</dcterms:created>
  <dcterms:modified xsi:type="dcterms:W3CDTF">2026-10-16T07:39:54Z</dcterms:modified>
</cp:coreProperties>
</file>