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10.40.120.100\400000福岡県連\06経営支援課\令和7年度\02_市場開拓支援関係\い_育成ショップ（DOCOREふくおか商工会ショップ）事業\004 商品募集\第24期\"/>
    </mc:Choice>
  </mc:AlternateContent>
  <xr:revisionPtr revIDLastSave="0" documentId="13_ncr:1_{58064ACE-DAB2-47C5-9279-5AF1CAE6BA59}" xr6:coauthVersionLast="47" xr6:coauthVersionMax="47" xr10:uidLastSave="{00000000-0000-0000-0000-000000000000}"/>
  <bookViews>
    <workbookView xWindow="-120" yWindow="-120" windowWidth="20730" windowHeight="11040" xr2:uid="{F237357D-9B08-4FB4-8736-4535D7DC25F5}"/>
  </bookViews>
  <sheets>
    <sheet name="出品申込書" sheetId="15" r:id="rId1"/>
    <sheet name="記入例" sheetId="16" r:id="rId2"/>
  </sheets>
  <definedNames>
    <definedName name="_xlnm.Print_Area" localSheetId="1">記入例!$A$1:$AM$42</definedName>
    <definedName name="_xlnm.Print_Area" localSheetId="0">出品申込書!$A$1:$AL$41</definedName>
  </definedNames>
  <calcPr calcId="181029"/>
</workbook>
</file>

<file path=xl/calcChain.xml><?xml version="1.0" encoding="utf-8"?>
<calcChain xmlns="http://schemas.openxmlformats.org/spreadsheetml/2006/main">
  <c r="P8" i="15" l="1"/>
  <c r="Q8" i="15"/>
  <c r="AF1" i="15"/>
  <c r="T2" i="15"/>
  <c r="AL5" i="15"/>
  <c r="AL3" i="15"/>
  <c r="R86" i="16" l="1"/>
  <c r="Q86" i="16"/>
  <c r="P86" i="16"/>
  <c r="O86" i="16"/>
  <c r="N86" i="16"/>
  <c r="M86" i="16"/>
  <c r="L86" i="16"/>
  <c r="K86" i="16"/>
  <c r="R85" i="16"/>
  <c r="Q85" i="16"/>
  <c r="P85" i="16"/>
  <c r="O85" i="16"/>
  <c r="N85" i="16"/>
  <c r="M85" i="16"/>
  <c r="L85" i="16"/>
  <c r="K85" i="16"/>
  <c r="J85" i="16"/>
  <c r="I85" i="16"/>
  <c r="H85" i="16"/>
  <c r="G85" i="16"/>
  <c r="F85" i="16"/>
  <c r="E85" i="16"/>
  <c r="D85" i="16"/>
  <c r="C85" i="16"/>
  <c r="R84" i="16"/>
  <c r="Q84" i="16"/>
  <c r="P84" i="16"/>
  <c r="O84" i="16"/>
  <c r="N84" i="16"/>
  <c r="M84" i="16"/>
  <c r="L84" i="16"/>
  <c r="K84" i="16"/>
  <c r="R83" i="16"/>
  <c r="Q83" i="16"/>
  <c r="P83" i="16"/>
  <c r="O83" i="16"/>
  <c r="N83" i="16"/>
  <c r="M83" i="16"/>
  <c r="L83" i="16"/>
  <c r="K83" i="16"/>
  <c r="J83" i="16"/>
  <c r="I83" i="16"/>
  <c r="H83" i="16"/>
  <c r="G83" i="16"/>
  <c r="F83" i="16"/>
  <c r="E83" i="16"/>
  <c r="D83" i="16"/>
  <c r="C83" i="16"/>
  <c r="R82" i="16"/>
  <c r="Q82" i="16"/>
  <c r="P82" i="16"/>
  <c r="O82" i="16"/>
  <c r="N82" i="16"/>
  <c r="M82" i="16"/>
  <c r="L82" i="16"/>
  <c r="K82" i="16"/>
  <c r="R81" i="16"/>
  <c r="Q81" i="16"/>
  <c r="P81" i="16"/>
  <c r="O81" i="16"/>
  <c r="N81" i="16"/>
  <c r="M81" i="16"/>
  <c r="L81" i="16"/>
  <c r="K81" i="16"/>
  <c r="J81" i="16"/>
  <c r="I81" i="16"/>
  <c r="H81" i="16"/>
  <c r="G81" i="16"/>
  <c r="F81" i="16"/>
  <c r="E81" i="16"/>
  <c r="D81" i="16"/>
  <c r="C81" i="16"/>
  <c r="R80" i="16"/>
  <c r="Q80" i="16"/>
  <c r="P80" i="16"/>
  <c r="O80" i="16"/>
  <c r="N80" i="16"/>
  <c r="M80" i="16"/>
  <c r="M79" i="16" s="1"/>
  <c r="L80" i="16"/>
  <c r="K80" i="16"/>
  <c r="R79" i="16"/>
  <c r="Q79" i="16"/>
  <c r="P79" i="16"/>
  <c r="O79" i="16"/>
  <c r="N79" i="16"/>
  <c r="L79" i="16"/>
  <c r="K79" i="16"/>
  <c r="J79" i="16"/>
  <c r="I79" i="16"/>
  <c r="H79" i="16"/>
  <c r="G79" i="16"/>
  <c r="F79" i="16"/>
  <c r="E79" i="16"/>
  <c r="D79" i="16"/>
  <c r="C79" i="16"/>
  <c r="O76" i="16"/>
  <c r="N76" i="16"/>
  <c r="M76" i="16"/>
  <c r="L76" i="16"/>
  <c r="K76" i="16"/>
  <c r="J76" i="16"/>
  <c r="I76" i="16"/>
  <c r="H76" i="16"/>
  <c r="G76" i="16"/>
  <c r="F76" i="16"/>
  <c r="E76" i="16"/>
  <c r="D76" i="16"/>
  <c r="C76" i="16"/>
  <c r="O75" i="16"/>
  <c r="N75" i="16"/>
  <c r="M75" i="16"/>
  <c r="L75" i="16"/>
  <c r="K75" i="16"/>
  <c r="J75" i="16"/>
  <c r="I75" i="16"/>
  <c r="H75" i="16"/>
  <c r="G75" i="16"/>
  <c r="F75" i="16"/>
  <c r="R75" i="16" s="1"/>
  <c r="D69" i="16" s="1"/>
  <c r="E75" i="16"/>
  <c r="D75" i="16"/>
  <c r="C75" i="16"/>
  <c r="O74" i="16"/>
  <c r="N74" i="16"/>
  <c r="M74" i="16"/>
  <c r="L74" i="16"/>
  <c r="K74" i="16"/>
  <c r="J74" i="16"/>
  <c r="I74" i="16"/>
  <c r="H74" i="16"/>
  <c r="G74" i="16"/>
  <c r="F74" i="16"/>
  <c r="E74" i="16"/>
  <c r="D74" i="16"/>
  <c r="C74" i="16"/>
  <c r="O73" i="16"/>
  <c r="N73" i="16"/>
  <c r="M73" i="16"/>
  <c r="L73" i="16"/>
  <c r="K73" i="16"/>
  <c r="J73" i="16"/>
  <c r="I73" i="16"/>
  <c r="H73" i="16"/>
  <c r="G73" i="16"/>
  <c r="F73" i="16"/>
  <c r="E73" i="16"/>
  <c r="D73" i="16"/>
  <c r="C73" i="16"/>
  <c r="W70" i="16"/>
  <c r="V70" i="16"/>
  <c r="U70" i="16"/>
  <c r="T70" i="16"/>
  <c r="S70" i="16"/>
  <c r="R70" i="16"/>
  <c r="Q70" i="16"/>
  <c r="P70" i="16"/>
  <c r="O70" i="16"/>
  <c r="N70" i="16"/>
  <c r="M70" i="16"/>
  <c r="L70" i="16"/>
  <c r="K70" i="16"/>
  <c r="J70" i="16"/>
  <c r="I70" i="16"/>
  <c r="H70" i="16"/>
  <c r="G70" i="16"/>
  <c r="E70" i="16"/>
  <c r="C70" i="16"/>
  <c r="B70" i="16"/>
  <c r="W69" i="16"/>
  <c r="V69" i="16"/>
  <c r="U69" i="16"/>
  <c r="T69" i="16"/>
  <c r="S69" i="16"/>
  <c r="R69" i="16"/>
  <c r="Q69" i="16"/>
  <c r="P69" i="16"/>
  <c r="O69" i="16"/>
  <c r="N69" i="16"/>
  <c r="M69" i="16"/>
  <c r="L69" i="16"/>
  <c r="K69" i="16"/>
  <c r="J69" i="16"/>
  <c r="I69" i="16"/>
  <c r="H69" i="16"/>
  <c r="G69" i="16"/>
  <c r="E69" i="16"/>
  <c r="C69" i="16"/>
  <c r="B69" i="16"/>
  <c r="W68" i="16"/>
  <c r="V68" i="16"/>
  <c r="U68" i="16"/>
  <c r="T68" i="16"/>
  <c r="S68" i="16"/>
  <c r="R68" i="16"/>
  <c r="Q68" i="16"/>
  <c r="P68" i="16"/>
  <c r="O68" i="16"/>
  <c r="N68" i="16"/>
  <c r="M68" i="16"/>
  <c r="L68" i="16"/>
  <c r="K68" i="16"/>
  <c r="J68" i="16"/>
  <c r="I68" i="16"/>
  <c r="H68" i="16"/>
  <c r="G68" i="16"/>
  <c r="E68" i="16"/>
  <c r="C68" i="16"/>
  <c r="B68" i="16"/>
  <c r="W67" i="16"/>
  <c r="V67" i="16"/>
  <c r="U67" i="16"/>
  <c r="T67" i="16"/>
  <c r="S67" i="16"/>
  <c r="R67" i="16"/>
  <c r="Q67" i="16"/>
  <c r="P67" i="16"/>
  <c r="O67" i="16"/>
  <c r="N67" i="16"/>
  <c r="M67" i="16"/>
  <c r="L67" i="16"/>
  <c r="K67" i="16"/>
  <c r="J67" i="16"/>
  <c r="I67" i="16"/>
  <c r="H67" i="16"/>
  <c r="G67" i="16"/>
  <c r="E67" i="16"/>
  <c r="C67" i="16"/>
  <c r="B67" i="16"/>
  <c r="X63" i="16"/>
  <c r="W63" i="16"/>
  <c r="V63" i="16"/>
  <c r="U63" i="16"/>
  <c r="T63" i="16"/>
  <c r="S63" i="16"/>
  <c r="R63" i="16"/>
  <c r="Q63" i="16"/>
  <c r="P63" i="16"/>
  <c r="O63" i="16"/>
  <c r="M63" i="16"/>
  <c r="L63" i="16"/>
  <c r="K63" i="16"/>
  <c r="J63" i="16"/>
  <c r="I63" i="16"/>
  <c r="H63" i="16"/>
  <c r="G63" i="16"/>
  <c r="F63" i="16"/>
  <c r="E63" i="16"/>
  <c r="D63" i="16"/>
  <c r="C63" i="16"/>
  <c r="V14" i="16"/>
  <c r="V13" i="16"/>
  <c r="Q8" i="16"/>
  <c r="N63" i="16" s="1"/>
  <c r="R86" i="15"/>
  <c r="Q86" i="15"/>
  <c r="P86" i="15"/>
  <c r="O86" i="15"/>
  <c r="N86" i="15"/>
  <c r="M86" i="15"/>
  <c r="L86" i="15"/>
  <c r="K86" i="15"/>
  <c r="R85" i="15"/>
  <c r="Q85" i="15"/>
  <c r="P85" i="15"/>
  <c r="O85" i="15"/>
  <c r="N85" i="15"/>
  <c r="M85" i="15"/>
  <c r="L85" i="15"/>
  <c r="K85" i="15"/>
  <c r="J85" i="15"/>
  <c r="I85" i="15"/>
  <c r="H85" i="15"/>
  <c r="G85" i="15"/>
  <c r="F85" i="15"/>
  <c r="E85" i="15"/>
  <c r="D85" i="15"/>
  <c r="C85" i="15"/>
  <c r="R84" i="15"/>
  <c r="Q84" i="15"/>
  <c r="P84" i="15"/>
  <c r="O84" i="15"/>
  <c r="N84" i="15"/>
  <c r="M84" i="15"/>
  <c r="L84" i="15"/>
  <c r="K84" i="15"/>
  <c r="R83" i="15"/>
  <c r="Q83" i="15"/>
  <c r="P83" i="15"/>
  <c r="O83" i="15"/>
  <c r="N83" i="15"/>
  <c r="M83" i="15"/>
  <c r="L83" i="15"/>
  <c r="K83" i="15"/>
  <c r="J83" i="15"/>
  <c r="I83" i="15"/>
  <c r="H83" i="15"/>
  <c r="G83" i="15"/>
  <c r="F83" i="15"/>
  <c r="E83" i="15"/>
  <c r="D83" i="15"/>
  <c r="C83" i="15"/>
  <c r="R82" i="15"/>
  <c r="Q82" i="15"/>
  <c r="P82" i="15"/>
  <c r="O82" i="15"/>
  <c r="N82" i="15"/>
  <c r="M82" i="15"/>
  <c r="L82" i="15"/>
  <c r="K82" i="15"/>
  <c r="R81" i="15"/>
  <c r="Q81" i="15"/>
  <c r="P81" i="15"/>
  <c r="O81" i="15"/>
  <c r="N81" i="15"/>
  <c r="M81" i="15"/>
  <c r="L81" i="15"/>
  <c r="K81" i="15"/>
  <c r="J81" i="15"/>
  <c r="I81" i="15"/>
  <c r="H81" i="15"/>
  <c r="G81" i="15"/>
  <c r="F81" i="15"/>
  <c r="E81" i="15"/>
  <c r="D81" i="15"/>
  <c r="C81" i="15"/>
  <c r="R80" i="15"/>
  <c r="Q80" i="15"/>
  <c r="P80" i="15"/>
  <c r="O80" i="15"/>
  <c r="N80" i="15"/>
  <c r="M80" i="15"/>
  <c r="L80" i="15"/>
  <c r="K80" i="15"/>
  <c r="R79" i="15"/>
  <c r="Q79" i="15"/>
  <c r="P79" i="15"/>
  <c r="O79" i="15"/>
  <c r="N79" i="15"/>
  <c r="M79" i="15"/>
  <c r="L79" i="15"/>
  <c r="K79" i="15"/>
  <c r="J79" i="15"/>
  <c r="I79" i="15"/>
  <c r="H79" i="15"/>
  <c r="G79" i="15"/>
  <c r="F79" i="15"/>
  <c r="E79" i="15"/>
  <c r="D79" i="15"/>
  <c r="C79" i="15"/>
  <c r="O76" i="15"/>
  <c r="N76" i="15"/>
  <c r="M76" i="15"/>
  <c r="L76" i="15"/>
  <c r="K76" i="15"/>
  <c r="J76" i="15"/>
  <c r="I76" i="15"/>
  <c r="H76" i="15"/>
  <c r="G76" i="15"/>
  <c r="F76" i="15"/>
  <c r="E76" i="15"/>
  <c r="R76" i="15" s="1"/>
  <c r="D70" i="15" s="1"/>
  <c r="D76" i="15"/>
  <c r="C76" i="15"/>
  <c r="O75" i="15"/>
  <c r="N75" i="15"/>
  <c r="M75" i="15"/>
  <c r="L75" i="15"/>
  <c r="K75" i="15"/>
  <c r="J75" i="15"/>
  <c r="I75" i="15"/>
  <c r="H75" i="15"/>
  <c r="G75" i="15"/>
  <c r="F75" i="15"/>
  <c r="E75" i="15"/>
  <c r="D75" i="15"/>
  <c r="C75" i="15"/>
  <c r="O74" i="15"/>
  <c r="N74" i="15"/>
  <c r="M74" i="15"/>
  <c r="L74" i="15"/>
  <c r="K74" i="15"/>
  <c r="J74" i="15"/>
  <c r="I74" i="15"/>
  <c r="H74" i="15"/>
  <c r="G74" i="15"/>
  <c r="F74" i="15"/>
  <c r="E74" i="15"/>
  <c r="D74" i="15"/>
  <c r="C74" i="15"/>
  <c r="O73" i="15"/>
  <c r="N73" i="15"/>
  <c r="M73" i="15"/>
  <c r="L73" i="15"/>
  <c r="K73" i="15"/>
  <c r="J73" i="15"/>
  <c r="I73" i="15"/>
  <c r="H73" i="15"/>
  <c r="G73" i="15"/>
  <c r="F73" i="15"/>
  <c r="E73" i="15"/>
  <c r="D73" i="15"/>
  <c r="C73" i="15"/>
  <c r="W70" i="15"/>
  <c r="V70" i="15"/>
  <c r="U70" i="15"/>
  <c r="T70" i="15"/>
  <c r="S70" i="15"/>
  <c r="R70" i="15"/>
  <c r="Q70" i="15"/>
  <c r="O70" i="15"/>
  <c r="N70" i="15"/>
  <c r="M70" i="15"/>
  <c r="L70" i="15"/>
  <c r="K70" i="15"/>
  <c r="J70" i="15"/>
  <c r="I70" i="15"/>
  <c r="H70" i="15"/>
  <c r="G70" i="15"/>
  <c r="E70" i="15"/>
  <c r="C70" i="15"/>
  <c r="B70" i="15"/>
  <c r="W69" i="15"/>
  <c r="V69" i="15"/>
  <c r="U69" i="15"/>
  <c r="T69" i="15"/>
  <c r="S69" i="15"/>
  <c r="R69" i="15"/>
  <c r="Q69" i="15"/>
  <c r="O69" i="15"/>
  <c r="N69" i="15"/>
  <c r="M69" i="15"/>
  <c r="L69" i="15"/>
  <c r="K69" i="15"/>
  <c r="J69" i="15"/>
  <c r="I69" i="15"/>
  <c r="H69" i="15"/>
  <c r="G69" i="15"/>
  <c r="E69" i="15"/>
  <c r="C69" i="15"/>
  <c r="B69" i="15"/>
  <c r="W68" i="15"/>
  <c r="V68" i="15"/>
  <c r="U68" i="15"/>
  <c r="T68" i="15"/>
  <c r="S68" i="15"/>
  <c r="R68" i="15"/>
  <c r="Q68" i="15"/>
  <c r="O68" i="15"/>
  <c r="N68" i="15"/>
  <c r="M68" i="15"/>
  <c r="L68" i="15"/>
  <c r="K68" i="15"/>
  <c r="J68" i="15"/>
  <c r="I68" i="15"/>
  <c r="H68" i="15"/>
  <c r="G68" i="15"/>
  <c r="E68" i="15"/>
  <c r="C68" i="15"/>
  <c r="B68" i="15"/>
  <c r="W67" i="15"/>
  <c r="V67" i="15"/>
  <c r="U67" i="15"/>
  <c r="T67" i="15"/>
  <c r="S67" i="15"/>
  <c r="R67" i="15"/>
  <c r="Q67" i="15"/>
  <c r="O67" i="15"/>
  <c r="N67" i="15"/>
  <c r="M67" i="15"/>
  <c r="L67" i="15"/>
  <c r="K67" i="15"/>
  <c r="J67" i="15"/>
  <c r="I67" i="15"/>
  <c r="H67" i="15"/>
  <c r="G67" i="15"/>
  <c r="E67" i="15"/>
  <c r="C67" i="15"/>
  <c r="B67" i="15"/>
  <c r="Z63" i="15"/>
  <c r="X63" i="15"/>
  <c r="W63" i="15"/>
  <c r="V63" i="15"/>
  <c r="U63" i="15"/>
  <c r="T63" i="15"/>
  <c r="S63" i="15"/>
  <c r="R63" i="15"/>
  <c r="Q63" i="15"/>
  <c r="P63" i="15"/>
  <c r="O63" i="15"/>
  <c r="N63" i="15"/>
  <c r="M63" i="15"/>
  <c r="L63" i="15"/>
  <c r="K63" i="15"/>
  <c r="J63" i="15"/>
  <c r="I63" i="15"/>
  <c r="H63" i="15"/>
  <c r="G63" i="15"/>
  <c r="F63" i="15"/>
  <c r="E63" i="15"/>
  <c r="D63" i="15"/>
  <c r="C63" i="15"/>
  <c r="P36" i="15"/>
  <c r="P70" i="15" s="1"/>
  <c r="P30" i="15"/>
  <c r="P69" i="15" s="1"/>
  <c r="P24" i="15"/>
  <c r="P68" i="15" s="1"/>
  <c r="P18" i="15"/>
  <c r="P67" i="15" s="1"/>
  <c r="S81" i="16" l="1"/>
  <c r="X68" i="16" s="1"/>
  <c r="S83" i="16"/>
  <c r="X69" i="16" s="1"/>
  <c r="S85" i="16"/>
  <c r="X70" i="16" s="1"/>
  <c r="R73" i="15"/>
  <c r="D67" i="15" s="1"/>
  <c r="R76" i="16"/>
  <c r="D70" i="16" s="1"/>
  <c r="S79" i="16"/>
  <c r="X67" i="16" s="1"/>
  <c r="R75" i="15"/>
  <c r="D69" i="15" s="1"/>
  <c r="R74" i="16"/>
  <c r="D68" i="16" s="1"/>
  <c r="S79" i="15"/>
  <c r="X67" i="15" s="1"/>
  <c r="S81" i="15"/>
  <c r="X68" i="15" s="1"/>
  <c r="S83" i="15"/>
  <c r="X69" i="15" s="1"/>
  <c r="S85" i="15"/>
  <c r="X70" i="15" s="1"/>
  <c r="R73" i="16"/>
  <c r="D67" i="16" s="1"/>
  <c r="R74" i="15"/>
  <c r="D68" i="15" s="1"/>
</calcChain>
</file>

<file path=xl/sharedStrings.xml><?xml version="1.0" encoding="utf-8"?>
<sst xmlns="http://schemas.openxmlformats.org/spreadsheetml/2006/main" count="633" uniqueCount="212">
  <si>
    <t>フリガナ</t>
    <phoneticPr fontId="5"/>
  </si>
  <si>
    <t>TEL</t>
    <phoneticPr fontId="5"/>
  </si>
  <si>
    <t>FAX</t>
    <phoneticPr fontId="5"/>
  </si>
  <si>
    <t>口座番号</t>
    <rPh sb="0" eb="2">
      <t>コウザ</t>
    </rPh>
    <rPh sb="2" eb="4">
      <t>バンゴウ</t>
    </rPh>
    <phoneticPr fontId="5"/>
  </si>
  <si>
    <t>商品名</t>
    <rPh sb="0" eb="3">
      <t>ショウヒンメイ</t>
    </rPh>
    <phoneticPr fontId="5"/>
  </si>
  <si>
    <t>商品分類</t>
    <rPh sb="0" eb="2">
      <t>ショウヒン</t>
    </rPh>
    <rPh sb="2" eb="4">
      <t>ブンルイ</t>
    </rPh>
    <phoneticPr fontId="5"/>
  </si>
  <si>
    <t>販売方法</t>
    <rPh sb="0" eb="2">
      <t>ハンバイ</t>
    </rPh>
    <rPh sb="2" eb="4">
      <t>ホウホウ</t>
    </rPh>
    <phoneticPr fontId="5"/>
  </si>
  <si>
    <t>容量</t>
    <rPh sb="0" eb="2">
      <t>ヨウリョウ</t>
    </rPh>
    <phoneticPr fontId="5"/>
  </si>
  <si>
    <t>１ケースの入り数</t>
    <rPh sb="5" eb="6">
      <t>イ</t>
    </rPh>
    <rPh sb="7" eb="8">
      <t>スウ</t>
    </rPh>
    <phoneticPr fontId="5"/>
  </si>
  <si>
    <t>01.農産食品</t>
    <rPh sb="3" eb="5">
      <t>ノウサン</t>
    </rPh>
    <rPh sb="5" eb="7">
      <t>ショクヒン</t>
    </rPh>
    <phoneticPr fontId="10" alignment="distributed"/>
  </si>
  <si>
    <t>【野菜・果物・漬物類・米穀類など】（農産加工品含む）</t>
    <rPh sb="1" eb="3">
      <t>ヤサイ</t>
    </rPh>
    <rPh sb="4" eb="6">
      <t>クダモノ</t>
    </rPh>
    <rPh sb="7" eb="9">
      <t>ツケモノ</t>
    </rPh>
    <rPh sb="9" eb="10">
      <t>ルイ</t>
    </rPh>
    <rPh sb="11" eb="14">
      <t>ベイコクルイ</t>
    </rPh>
    <rPh sb="18" eb="20">
      <t>ノウサン</t>
    </rPh>
    <rPh sb="20" eb="23">
      <t>カコウヒン</t>
    </rPh>
    <rPh sb="23" eb="24">
      <t>フク</t>
    </rPh>
    <phoneticPr fontId="10" alignment="distributed"/>
  </si>
  <si>
    <t>02.水産食品</t>
    <rPh sb="3" eb="5">
      <t>スイサン</t>
    </rPh>
    <rPh sb="5" eb="7">
      <t>ショクヒン</t>
    </rPh>
    <phoneticPr fontId="10" alignment="distributed"/>
  </si>
  <si>
    <t>【鮮魚介類・乾物・干物・海苔・練り物など】（水産加工品含む）</t>
    <rPh sb="1" eb="2">
      <t>セン</t>
    </rPh>
    <rPh sb="2" eb="5">
      <t>ギョカイルイ</t>
    </rPh>
    <rPh sb="6" eb="8">
      <t>カンブツ</t>
    </rPh>
    <rPh sb="9" eb="11">
      <t>ヒモノ</t>
    </rPh>
    <rPh sb="12" eb="14">
      <t>ノリ</t>
    </rPh>
    <rPh sb="15" eb="16">
      <t>ネ</t>
    </rPh>
    <rPh sb="17" eb="18">
      <t>モノ</t>
    </rPh>
    <rPh sb="22" eb="24">
      <t>スイサン</t>
    </rPh>
    <rPh sb="24" eb="27">
      <t>カコウヒン</t>
    </rPh>
    <rPh sb="27" eb="28">
      <t>フク</t>
    </rPh>
    <phoneticPr fontId="10" alignment="distributed"/>
  </si>
  <si>
    <t>03.畜産食品</t>
    <rPh sb="3" eb="5">
      <t>チクサン</t>
    </rPh>
    <rPh sb="5" eb="7">
      <t>ショクヒン</t>
    </rPh>
    <phoneticPr fontId="10" alignment="distributed"/>
  </si>
  <si>
    <t>【生肉・乾肉・ハム・牛乳・チーズなど】（畜産加工品含む）</t>
    <rPh sb="1" eb="3">
      <t>セイニク</t>
    </rPh>
    <rPh sb="4" eb="5">
      <t>カン</t>
    </rPh>
    <rPh sb="5" eb="6">
      <t>ニク</t>
    </rPh>
    <rPh sb="10" eb="12">
      <t>ギュウニュウ</t>
    </rPh>
    <rPh sb="20" eb="22">
      <t>チクサン</t>
    </rPh>
    <rPh sb="22" eb="25">
      <t>カコウヒン</t>
    </rPh>
    <rPh sb="25" eb="26">
      <t>フク</t>
    </rPh>
    <phoneticPr fontId="10" alignment="distributed"/>
  </si>
  <si>
    <t>04.調味料</t>
    <rPh sb="3" eb="5">
      <t>チョウミ</t>
    </rPh>
    <rPh sb="5" eb="6">
      <t>リョウ</t>
    </rPh>
    <phoneticPr fontId="10" alignment="distributed"/>
  </si>
  <si>
    <t>【砂糖・塩・酢・醤油・味噌・香辛料など】</t>
    <rPh sb="1" eb="3">
      <t>サトウ</t>
    </rPh>
    <rPh sb="4" eb="5">
      <t>シオ</t>
    </rPh>
    <rPh sb="6" eb="7">
      <t>ス</t>
    </rPh>
    <rPh sb="8" eb="10">
      <t>ショウユ</t>
    </rPh>
    <rPh sb="11" eb="13">
      <t>ミソ</t>
    </rPh>
    <rPh sb="14" eb="17">
      <t>コウシンリョウ</t>
    </rPh>
    <phoneticPr fontId="10" alignment="distributed"/>
  </si>
  <si>
    <t>05.パン・菓子</t>
    <rPh sb="6" eb="8">
      <t>カシ</t>
    </rPh>
    <phoneticPr fontId="10" alignment="distributed"/>
  </si>
  <si>
    <t>【水・ジュース・お茶（茶葉含む）】</t>
    <rPh sb="1" eb="2">
      <t>ミズ</t>
    </rPh>
    <rPh sb="9" eb="10">
      <t>チャ</t>
    </rPh>
    <rPh sb="11" eb="13">
      <t>チャバ</t>
    </rPh>
    <rPh sb="13" eb="14">
      <t>フク</t>
    </rPh>
    <phoneticPr fontId="10" alignment="distributed"/>
  </si>
  <si>
    <t>担当者名</t>
    <rPh sb="0" eb="3">
      <t>タントウシャ</t>
    </rPh>
    <rPh sb="3" eb="4">
      <t>メイ</t>
    </rPh>
    <phoneticPr fontId="5"/>
  </si>
  <si>
    <t>携帯番号</t>
    <rPh sb="0" eb="2">
      <t>ケイタイ</t>
    </rPh>
    <rPh sb="2" eb="4">
      <t>バンゴウ</t>
    </rPh>
    <phoneticPr fontId="5"/>
  </si>
  <si>
    <t>責任者名</t>
    <rPh sb="0" eb="3">
      <t>セキニンシャ</t>
    </rPh>
    <rPh sb="3" eb="4">
      <t>メイ</t>
    </rPh>
    <phoneticPr fontId="5"/>
  </si>
  <si>
    <t>①</t>
    <phoneticPr fontId="5"/>
  </si>
  <si>
    <t>③</t>
    <phoneticPr fontId="5"/>
  </si>
  <si>
    <t>事業者情報</t>
    <rPh sb="0" eb="3">
      <t>ジギョウシャ</t>
    </rPh>
    <rPh sb="3" eb="5">
      <t>ジョウホウ</t>
    </rPh>
    <phoneticPr fontId="5"/>
  </si>
  <si>
    <t>支店名</t>
    <rPh sb="0" eb="2">
      <t>シテン</t>
    </rPh>
    <rPh sb="2" eb="3">
      <t>メイ</t>
    </rPh>
    <phoneticPr fontId="5"/>
  </si>
  <si>
    <t>金融機関名</t>
    <rPh sb="0" eb="2">
      <t>キンユウ</t>
    </rPh>
    <rPh sb="2" eb="4">
      <t>キカン</t>
    </rPh>
    <rPh sb="4" eb="5">
      <t>メイ</t>
    </rPh>
    <phoneticPr fontId="5"/>
  </si>
  <si>
    <t>振込口座</t>
    <rPh sb="0" eb="2">
      <t>フリコミ</t>
    </rPh>
    <rPh sb="2" eb="4">
      <t>コウザ</t>
    </rPh>
    <phoneticPr fontId="5"/>
  </si>
  <si>
    <t>事業者名</t>
    <rPh sb="0" eb="3">
      <t>ジギョウシャ</t>
    </rPh>
    <rPh sb="3" eb="4">
      <t>メイ</t>
    </rPh>
    <phoneticPr fontId="5"/>
  </si>
  <si>
    <t>住所</t>
    <rPh sb="0" eb="2">
      <t>ジュウショ</t>
    </rPh>
    <phoneticPr fontId="5"/>
  </si>
  <si>
    <t>緊急連絡先</t>
    <rPh sb="0" eb="2">
      <t>キンキュウ</t>
    </rPh>
    <rPh sb="2" eb="4">
      <t>レンラク</t>
    </rPh>
    <rPh sb="4" eb="5">
      <t>サキ</t>
    </rPh>
    <phoneticPr fontId="5"/>
  </si>
  <si>
    <t>口座</t>
    <rPh sb="0" eb="2">
      <t>コウザ</t>
    </rPh>
    <phoneticPr fontId="5"/>
  </si>
  <si>
    <t>商工会名</t>
    <rPh sb="0" eb="3">
      <t>ショウコウカイ</t>
    </rPh>
    <rPh sb="3" eb="4">
      <t>メイ</t>
    </rPh>
    <phoneticPr fontId="4"/>
  </si>
  <si>
    <t>金融機関</t>
    <rPh sb="0" eb="2">
      <t>キンユウ</t>
    </rPh>
    <rPh sb="2" eb="4">
      <t>キカン</t>
    </rPh>
    <phoneticPr fontId="5"/>
  </si>
  <si>
    <t>支店名</t>
    <rPh sb="0" eb="3">
      <t>シテンメイ</t>
    </rPh>
    <phoneticPr fontId="5"/>
  </si>
  <si>
    <t>種類</t>
    <rPh sb="0" eb="2">
      <t>シュルイ</t>
    </rPh>
    <phoneticPr fontId="5"/>
  </si>
  <si>
    <t>番号</t>
    <rPh sb="0" eb="2">
      <t>バンゴウ</t>
    </rPh>
    <phoneticPr fontId="5"/>
  </si>
  <si>
    <t>商品説明</t>
    <rPh sb="0" eb="2">
      <t>ショウヒン</t>
    </rPh>
    <rPh sb="2" eb="4">
      <t>セツメイ</t>
    </rPh>
    <phoneticPr fontId="5"/>
  </si>
  <si>
    <t>○</t>
    <phoneticPr fontId="5"/>
  </si>
  <si>
    <t>返品</t>
    <rPh sb="0" eb="2">
      <t>ヘンピン</t>
    </rPh>
    <phoneticPr fontId="5"/>
  </si>
  <si>
    <t>処分</t>
    <rPh sb="0" eb="2">
      <t>ショブン</t>
    </rPh>
    <phoneticPr fontId="5"/>
  </si>
  <si>
    <t>冷蔵</t>
    <rPh sb="0" eb="2">
      <t>レイゾウ</t>
    </rPh>
    <phoneticPr fontId="5"/>
  </si>
  <si>
    <t>冷凍</t>
    <rPh sb="0" eb="2">
      <t>レイトウ</t>
    </rPh>
    <phoneticPr fontId="5"/>
  </si>
  <si>
    <t>常温</t>
    <rPh sb="0" eb="2">
      <t>ジョウオン</t>
    </rPh>
    <phoneticPr fontId="5"/>
  </si>
  <si>
    <t>口座種類</t>
    <rPh sb="0" eb="2">
      <t>コウザ</t>
    </rPh>
    <rPh sb="2" eb="4">
      <t>シュルイ</t>
    </rPh>
    <phoneticPr fontId="5"/>
  </si>
  <si>
    <t>食品</t>
    <rPh sb="0" eb="2">
      <t>ショクヒン</t>
    </rPh>
    <phoneticPr fontId="5"/>
  </si>
  <si>
    <t>非食品</t>
    <rPh sb="0" eb="1">
      <t>ヒ</t>
    </rPh>
    <rPh sb="1" eb="3">
      <t>ショクヒン</t>
    </rPh>
    <phoneticPr fontId="5"/>
  </si>
  <si>
    <t>(普通)</t>
    <rPh sb="1" eb="3">
      <t>フツウ</t>
    </rPh>
    <phoneticPr fontId="5"/>
  </si>
  <si>
    <t>(当座)</t>
    <rPh sb="1" eb="3">
      <t>トウザ</t>
    </rPh>
    <phoneticPr fontId="5"/>
  </si>
  <si>
    <t>06.飲料</t>
    <phoneticPr fontId="10" alignment="distributed"/>
  </si>
  <si>
    <t>07.麺類</t>
    <rPh sb="3" eb="5">
      <t>メンルイ</t>
    </rPh>
    <phoneticPr fontId="10" alignment="distributed"/>
  </si>
  <si>
    <t>08.健康自然食品</t>
    <rPh sb="3" eb="5">
      <t>ケンコウ</t>
    </rPh>
    <rPh sb="5" eb="7">
      <t>シゼン</t>
    </rPh>
    <rPh sb="7" eb="9">
      <t>ショクヒン</t>
    </rPh>
    <phoneticPr fontId="5"/>
  </si>
  <si>
    <t>09.その他</t>
    <rPh sb="5" eb="6">
      <t>タ</t>
    </rPh>
    <phoneticPr fontId="5"/>
  </si>
  <si>
    <t>④</t>
    <phoneticPr fontId="5"/>
  </si>
  <si>
    <t>JANコード</t>
  </si>
  <si>
    <t>商品№</t>
    <rPh sb="0" eb="2">
      <t>ショウヒン</t>
    </rPh>
    <phoneticPr fontId="3"/>
  </si>
  <si>
    <t>販売方法</t>
    <rPh sb="0" eb="2">
      <t>ハンバイ</t>
    </rPh>
    <rPh sb="2" eb="4">
      <t>ホウホウ</t>
    </rPh>
    <phoneticPr fontId="12"/>
  </si>
  <si>
    <t>小麦</t>
    <rPh sb="0" eb="2">
      <t>コムギ</t>
    </rPh>
    <phoneticPr fontId="5"/>
  </si>
  <si>
    <t>卵</t>
    <rPh sb="0" eb="1">
      <t>タマゴ</t>
    </rPh>
    <phoneticPr fontId="5"/>
  </si>
  <si>
    <t>乳</t>
    <rPh sb="0" eb="1">
      <t>ニュウ</t>
    </rPh>
    <phoneticPr fontId="5"/>
  </si>
  <si>
    <t>そば</t>
    <phoneticPr fontId="5"/>
  </si>
  <si>
    <t>落花生</t>
    <rPh sb="0" eb="3">
      <t>ラッカセイ</t>
    </rPh>
    <phoneticPr fontId="5"/>
  </si>
  <si>
    <t>えび</t>
    <phoneticPr fontId="5"/>
  </si>
  <si>
    <t>かに</t>
    <phoneticPr fontId="5"/>
  </si>
  <si>
    <t>無し</t>
    <rPh sb="0" eb="1">
      <t>ナ</t>
    </rPh>
    <phoneticPr fontId="5"/>
  </si>
  <si>
    <t>発注を受けてから店舗に納品するまでの日数</t>
    <rPh sb="0" eb="2">
      <t>ハッチュウ</t>
    </rPh>
    <rPh sb="3" eb="4">
      <t>ウ</t>
    </rPh>
    <rPh sb="8" eb="10">
      <t>テンポ</t>
    </rPh>
    <rPh sb="11" eb="13">
      <t>ノウヒン</t>
    </rPh>
    <rPh sb="18" eb="20">
      <t>ニッスウ</t>
    </rPh>
    <phoneticPr fontId="5"/>
  </si>
  <si>
    <t>日</t>
    <rPh sb="0" eb="1">
      <t>ヒ</t>
    </rPh>
    <phoneticPr fontId="5"/>
  </si>
  <si>
    <t>口座名義</t>
    <rPh sb="0" eb="3">
      <t>コウザメイ</t>
    </rPh>
    <rPh sb="3" eb="4">
      <t>ギ</t>
    </rPh>
    <phoneticPr fontId="5"/>
  </si>
  <si>
    <t>最低発送個数</t>
    <rPh sb="0" eb="2">
      <t>サイテイ</t>
    </rPh>
    <rPh sb="2" eb="4">
      <t>ハッソウ</t>
    </rPh>
    <rPh sb="4" eb="6">
      <t>コスウ</t>
    </rPh>
    <phoneticPr fontId="5"/>
  </si>
  <si>
    <t>催事販売</t>
    <rPh sb="0" eb="2">
      <t>サイジ</t>
    </rPh>
    <rPh sb="2" eb="4">
      <t>ハンバイ</t>
    </rPh>
    <phoneticPr fontId="5"/>
  </si>
  <si>
    <t>希望する</t>
    <rPh sb="0" eb="2">
      <t>キボウ</t>
    </rPh>
    <phoneticPr fontId="5"/>
  </si>
  <si>
    <t>希望しない</t>
    <rPh sb="0" eb="2">
      <t>キボウ</t>
    </rPh>
    <phoneticPr fontId="5"/>
  </si>
  <si>
    <t>福岡県商工会連合会　経営支援課　宛て</t>
    <rPh sb="0" eb="3">
      <t>フクオカケン</t>
    </rPh>
    <rPh sb="3" eb="6">
      <t>ショウコウカイ</t>
    </rPh>
    <rPh sb="6" eb="9">
      <t>レンゴウカイ</t>
    </rPh>
    <rPh sb="10" eb="12">
      <t>ケイエイ</t>
    </rPh>
    <rPh sb="12" eb="14">
      <t>シエン</t>
    </rPh>
    <rPh sb="14" eb="15">
      <t>カ</t>
    </rPh>
    <rPh sb="16" eb="17">
      <t>ア</t>
    </rPh>
    <phoneticPr fontId="5"/>
  </si>
  <si>
    <t>商品名</t>
    <phoneticPr fontId="5"/>
  </si>
  <si>
    <t>商品写真</t>
    <rPh sb="0" eb="2">
      <t>ショウヒン</t>
    </rPh>
    <rPh sb="2" eb="4">
      <t>シャシン</t>
    </rPh>
    <phoneticPr fontId="5"/>
  </si>
  <si>
    <t>●販売上の留意点</t>
    <rPh sb="1" eb="3">
      <t>ハンバイ</t>
    </rPh>
    <rPh sb="3" eb="4">
      <t>ジョウ</t>
    </rPh>
    <rPh sb="5" eb="8">
      <t>リュウイテン</t>
    </rPh>
    <phoneticPr fontId="5"/>
  </si>
  <si>
    <t>×</t>
    <phoneticPr fontId="5"/>
  </si>
  <si>
    <t>タテ</t>
    <phoneticPr fontId="5"/>
  </si>
  <si>
    <t>ヨコ</t>
    <phoneticPr fontId="5"/>
  </si>
  <si>
    <t>奥</t>
    <rPh sb="0" eb="1">
      <t>オク</t>
    </rPh>
    <phoneticPr fontId="5"/>
  </si>
  <si>
    <t>商品サイズ
縦×横×奥行き(cm)</t>
    <rPh sb="0" eb="2">
      <t>ショウヒン</t>
    </rPh>
    <rPh sb="6" eb="7">
      <t>タテ</t>
    </rPh>
    <rPh sb="8" eb="9">
      <t>ヨコ</t>
    </rPh>
    <rPh sb="10" eb="12">
      <t>オクユ</t>
    </rPh>
    <phoneticPr fontId="5"/>
  </si>
  <si>
    <t>●商品特徴・利用シーン　（原材料や製造方法などへのこだわりやおすすめの使用方法などをご記入ください。）</t>
    <rPh sb="1" eb="3">
      <t>ショウヒン</t>
    </rPh>
    <rPh sb="3" eb="5">
      <t>トクチョウ</t>
    </rPh>
    <rPh sb="6" eb="8">
      <t>リヨウ</t>
    </rPh>
    <rPh sb="13" eb="16">
      <t>ゲンザイリョウ</t>
    </rPh>
    <rPh sb="17" eb="19">
      <t>セイゾウ</t>
    </rPh>
    <rPh sb="19" eb="21">
      <t>ホウホウ</t>
    </rPh>
    <rPh sb="35" eb="37">
      <t>シヨウ</t>
    </rPh>
    <rPh sb="37" eb="39">
      <t>ホウホウ</t>
    </rPh>
    <rPh sb="43" eb="45">
      <t>キニュウ</t>
    </rPh>
    <phoneticPr fontId="5"/>
  </si>
  <si>
    <t>株式会社　ABC</t>
    <rPh sb="0" eb="2">
      <t>カブシキ</t>
    </rPh>
    <rPh sb="2" eb="4">
      <t>カイシャ</t>
    </rPh>
    <phoneticPr fontId="5"/>
  </si>
  <si>
    <t>携帯番号
（緊急連絡先）</t>
    <rPh sb="0" eb="2">
      <t>ケイタイ</t>
    </rPh>
    <rPh sb="2" eb="4">
      <t>バンゴウ</t>
    </rPh>
    <rPh sb="6" eb="8">
      <t>キンキュウ</t>
    </rPh>
    <rPh sb="8" eb="11">
      <t>レンラクサキ</t>
    </rPh>
    <phoneticPr fontId="5"/>
  </si>
  <si>
    <t>E-mail</t>
    <phoneticPr fontId="5"/>
  </si>
  <si>
    <t>事業所URL</t>
    <rPh sb="0" eb="3">
      <t>ジギョウショ</t>
    </rPh>
    <phoneticPr fontId="5"/>
  </si>
  <si>
    <t>○×銀行</t>
    <rPh sb="2" eb="4">
      <t>ギンコウ</t>
    </rPh>
    <phoneticPr fontId="5"/>
  </si>
  <si>
    <t>△□支店</t>
    <rPh sb="2" eb="4">
      <t>シテン</t>
    </rPh>
    <phoneticPr fontId="5"/>
  </si>
  <si>
    <t>カブシキカイシャ　エービーシー</t>
    <phoneticPr fontId="5"/>
  </si>
  <si>
    <t>○○市▼▼町１－２－３</t>
    <rPh sb="2" eb="3">
      <t>シ</t>
    </rPh>
    <rPh sb="5" eb="6">
      <t>マチ</t>
    </rPh>
    <phoneticPr fontId="5"/>
  </si>
  <si>
    <t>株式会社ABC　代表取締役　△△　△△△</t>
    <rPh sb="0" eb="2">
      <t>カブシキ</t>
    </rPh>
    <rPh sb="2" eb="4">
      <t>カイシャ</t>
    </rPh>
    <rPh sb="8" eb="10">
      <t>ダイヒョウ</t>
    </rPh>
    <rPh sb="10" eb="13">
      <t>トリシマリヤク</t>
    </rPh>
    <phoneticPr fontId="5"/>
  </si>
  <si>
    <t>120ml</t>
    <phoneticPr fontId="5"/>
  </si>
  <si>
    <t>○</t>
  </si>
  <si>
    <t>大豆・小麦を使用せず、福岡県産の無農薬エゴマを主原料に醸造した醤油風調味料、香りが高く上品であっさりしている。
日本で初めて開発された商品。製法特許出願中（PAT.P）
大豆・小麦アレルギーの方へもどうぞ</t>
    <phoneticPr fontId="5"/>
  </si>
  <si>
    <t>料理のバリエーションにお悩みの方におすすめ！エゴマの風味が豆腐によく合います</t>
    <rPh sb="0" eb="2">
      <t>リョウリ</t>
    </rPh>
    <rPh sb="12" eb="13">
      <t>ナヤ</t>
    </rPh>
    <rPh sb="15" eb="16">
      <t>カタ</t>
    </rPh>
    <phoneticPr fontId="5"/>
  </si>
  <si>
    <t>●POP用コメント（30文字程度）</t>
    <rPh sb="4" eb="5">
      <t>ヨウ</t>
    </rPh>
    <rPh sb="12" eb="14">
      <t>モジ</t>
    </rPh>
    <rPh sb="14" eb="16">
      <t>テイド</t>
    </rPh>
    <phoneticPr fontId="5"/>
  </si>
  <si>
    <t>推薦団体</t>
    <rPh sb="0" eb="2">
      <t>スイセン</t>
    </rPh>
    <rPh sb="2" eb="4">
      <t>ダンタイ</t>
    </rPh>
    <phoneticPr fontId="5"/>
  </si>
  <si>
    <r>
      <t xml:space="preserve">推薦理由
</t>
    </r>
    <r>
      <rPr>
        <b/>
        <u/>
        <sz val="12"/>
        <color rgb="FFFF0000"/>
        <rFont val="ＭＳ Ｐゴシック"/>
        <family val="3"/>
        <charset val="128"/>
      </rPr>
      <t>※推薦団体が記入</t>
    </r>
    <rPh sb="0" eb="2">
      <t>スイセン</t>
    </rPh>
    <rPh sb="2" eb="4">
      <t>リユウ</t>
    </rPh>
    <rPh sb="6" eb="8">
      <t>スイセン</t>
    </rPh>
    <rPh sb="8" eb="10">
      <t>ダンタイ</t>
    </rPh>
    <rPh sb="11" eb="13">
      <t>キニュウ</t>
    </rPh>
    <phoneticPr fontId="5"/>
  </si>
  <si>
    <t>推薦理由</t>
    <rPh sb="0" eb="2">
      <t>スイセン</t>
    </rPh>
    <rPh sb="2" eb="4">
      <t>リユウ</t>
    </rPh>
    <phoneticPr fontId="5"/>
  </si>
  <si>
    <t>推薦商工会・商工会議所名</t>
    <rPh sb="0" eb="2">
      <t>スイセン</t>
    </rPh>
    <rPh sb="2" eb="5">
      <t>ショウコウカイ</t>
    </rPh>
    <rPh sb="6" eb="8">
      <t>ショウコウ</t>
    </rPh>
    <rPh sb="8" eb="11">
      <t>カイギショ</t>
    </rPh>
    <rPh sb="11" eb="12">
      <t>メイ</t>
    </rPh>
    <phoneticPr fontId="5"/>
  </si>
  <si>
    <t>商品分類</t>
    <rPh sb="0" eb="2">
      <t>ショウヒン</t>
    </rPh>
    <rPh sb="2" eb="4">
      <t>ブンルイ</t>
    </rPh>
    <phoneticPr fontId="1"/>
  </si>
  <si>
    <t>容量</t>
    <rPh sb="0" eb="2">
      <t>ヨウリョウ</t>
    </rPh>
    <phoneticPr fontId="1"/>
  </si>
  <si>
    <t>ｻｲｽﾞ縦</t>
    <rPh sb="4" eb="5">
      <t>タテ</t>
    </rPh>
    <phoneticPr fontId="5"/>
  </si>
  <si>
    <t>ｻｲｽﾞ横</t>
    <rPh sb="4" eb="5">
      <t>ヨコ</t>
    </rPh>
    <phoneticPr fontId="5"/>
  </si>
  <si>
    <t>ｻｲｽﾞ奥</t>
    <rPh sb="4" eb="5">
      <t>オク</t>
    </rPh>
    <phoneticPr fontId="5"/>
  </si>
  <si>
    <t>納品日よりの賞味期間</t>
    <rPh sb="0" eb="3">
      <t>ノウヒンビ</t>
    </rPh>
    <rPh sb="6" eb="8">
      <t>ショウミ</t>
    </rPh>
    <rPh sb="8" eb="10">
      <t>キカン</t>
    </rPh>
    <phoneticPr fontId="1"/>
  </si>
  <si>
    <t>１ケースの入り数</t>
    <rPh sb="5" eb="6">
      <t>イ</t>
    </rPh>
    <rPh sb="7" eb="8">
      <t>スウ</t>
    </rPh>
    <phoneticPr fontId="1"/>
  </si>
  <si>
    <t>留意点</t>
    <rPh sb="0" eb="3">
      <t>リュウイテン</t>
    </rPh>
    <phoneticPr fontId="5"/>
  </si>
  <si>
    <t>№</t>
    <phoneticPr fontId="5"/>
  </si>
  <si>
    <t>ＴＥＬ</t>
    <phoneticPr fontId="5"/>
  </si>
  <si>
    <t>ＦＡＸ</t>
    <phoneticPr fontId="5"/>
  </si>
  <si>
    <t>POP</t>
    <phoneticPr fontId="5"/>
  </si>
  <si>
    <t>氏　名</t>
    <rPh sb="0" eb="1">
      <t>ウジ</t>
    </rPh>
    <rPh sb="2" eb="3">
      <t>ナ</t>
    </rPh>
    <phoneticPr fontId="5"/>
  </si>
  <si>
    <t>福岡太郎</t>
    <rPh sb="0" eb="2">
      <t>フクオカ</t>
    </rPh>
    <rPh sb="2" eb="4">
      <t>タロウ</t>
    </rPh>
    <phoneticPr fontId="5"/>
  </si>
  <si>
    <t>大豆</t>
    <rPh sb="0" eb="2">
      <t>ダイズ</t>
    </rPh>
    <phoneticPr fontId="5"/>
  </si>
  <si>
    <t>アレルギー</t>
    <phoneticPr fontId="5"/>
  </si>
  <si>
    <t>（商）E-Mail</t>
    <rPh sb="1" eb="2">
      <t>ショウ</t>
    </rPh>
    <phoneticPr fontId="5"/>
  </si>
  <si>
    <t>販売実績</t>
    <rPh sb="0" eb="2">
      <t>ハンバイ</t>
    </rPh>
    <rPh sb="2" eb="4">
      <t>ジッセキ</t>
    </rPh>
    <phoneticPr fontId="5"/>
  </si>
  <si>
    <t>希望販路先</t>
    <rPh sb="0" eb="2">
      <t>キボウ</t>
    </rPh>
    <rPh sb="2" eb="4">
      <t>ハンロ</t>
    </rPh>
    <rPh sb="4" eb="5">
      <t>サキ</t>
    </rPh>
    <phoneticPr fontId="5"/>
  </si>
  <si>
    <t>イオン
博多阪急(百貨店)
その他都市圏</t>
    <rPh sb="4" eb="6">
      <t>ハカタ</t>
    </rPh>
    <rPh sb="6" eb="8">
      <t>ハンキュウ</t>
    </rPh>
    <rPh sb="9" eb="12">
      <t>ヒャッカテン</t>
    </rPh>
    <rPh sb="16" eb="17">
      <t>タ</t>
    </rPh>
    <rPh sb="17" eb="20">
      <t>トシケン</t>
    </rPh>
    <phoneticPr fontId="5"/>
  </si>
  <si>
    <t>道の駅○○
スーパー△△</t>
    <rPh sb="0" eb="1">
      <t>ミチ</t>
    </rPh>
    <rPh sb="2" eb="3">
      <t>エキ</t>
    </rPh>
    <phoneticPr fontId="5"/>
  </si>
  <si>
    <t>商工会・商工会議所・
連絡会議メンバー担当者</t>
    <rPh sb="0" eb="3">
      <t>ショウコウカイ</t>
    </rPh>
    <rPh sb="4" eb="6">
      <t>ショウコウ</t>
    </rPh>
    <rPh sb="6" eb="9">
      <t>カイギショ</t>
    </rPh>
    <rPh sb="11" eb="13">
      <t>レンラク</t>
    </rPh>
    <rPh sb="13" eb="15">
      <t>カイギ</t>
    </rPh>
    <rPh sb="19" eb="22">
      <t>タントウシャ</t>
    </rPh>
    <phoneticPr fontId="5"/>
  </si>
  <si>
    <t>【商品登録用】下のマスには１３桁のバーコード数字を左より記入ください。</t>
    <rPh sb="1" eb="3">
      <t>ショウヒン</t>
    </rPh>
    <rPh sb="3" eb="6">
      <t>トウロクヨウ</t>
    </rPh>
    <rPh sb="7" eb="8">
      <t>シタ</t>
    </rPh>
    <rPh sb="15" eb="16">
      <t>ケタ</t>
    </rPh>
    <rPh sb="22" eb="24">
      <t>スウジ</t>
    </rPh>
    <rPh sb="25" eb="26">
      <t>ヒダリ</t>
    </rPh>
    <rPh sb="28" eb="30">
      <t>キニュウ</t>
    </rPh>
    <phoneticPr fontId="5"/>
  </si>
  <si>
    <t>　【趣旨確認】　以下についてご一読いただき、□に✔をつけてください。</t>
    <rPh sb="2" eb="4">
      <t>シュシ</t>
    </rPh>
    <rPh sb="4" eb="6">
      <t>カクニン</t>
    </rPh>
    <rPh sb="8" eb="10">
      <t>イカ</t>
    </rPh>
    <rPh sb="15" eb="17">
      <t>イチドク</t>
    </rPh>
    <phoneticPr fontId="5"/>
  </si>
  <si>
    <t>▼▼町商工会</t>
    <rPh sb="3" eb="6">
      <t>ショウコウカイ</t>
    </rPh>
    <phoneticPr fontId="5"/>
  </si>
  <si>
    <t>変更</t>
    <rPh sb="0" eb="2">
      <t>ヘンコウ</t>
    </rPh>
    <phoneticPr fontId="5"/>
  </si>
  <si>
    <t>撤退</t>
    <rPh sb="0" eb="2">
      <t>テッタイ</t>
    </rPh>
    <phoneticPr fontId="5"/>
  </si>
  <si>
    <t>申請種類（新規・変更・撤退）</t>
    <rPh sb="0" eb="2">
      <t>シンセイ</t>
    </rPh>
    <rPh sb="2" eb="4">
      <t>シュルイ</t>
    </rPh>
    <rPh sb="5" eb="7">
      <t>シンキ</t>
    </rPh>
    <rPh sb="8" eb="10">
      <t>ヘンコウ</t>
    </rPh>
    <rPh sb="11" eb="13">
      <t>テッタイ</t>
    </rPh>
    <phoneticPr fontId="5"/>
  </si>
  <si>
    <t>新規</t>
    <rPh sb="0" eb="1">
      <t>シン</t>
    </rPh>
    <rPh sb="1" eb="2">
      <t>ノリ</t>
    </rPh>
    <phoneticPr fontId="5"/>
  </si>
  <si>
    <t>ﾌﾘｶﾞﾅ
（半角）</t>
    <rPh sb="7" eb="9">
      <t>ハンカク</t>
    </rPh>
    <phoneticPr fontId="5"/>
  </si>
  <si>
    <t>〒</t>
    <phoneticPr fontId="5"/>
  </si>
  <si>
    <t>フリガナ（半角ｶﾅ）</t>
    <rPh sb="5" eb="7">
      <t>ハンカク</t>
    </rPh>
    <phoneticPr fontId="5"/>
  </si>
  <si>
    <t>賞味期間</t>
    <rPh sb="0" eb="2">
      <t>ショウミ</t>
    </rPh>
    <rPh sb="2" eb="4">
      <t>キカン</t>
    </rPh>
    <phoneticPr fontId="5"/>
  </si>
  <si>
    <t>）</t>
    <phoneticPr fontId="5"/>
  </si>
  <si>
    <t>ロジの登録</t>
    <rPh sb="3" eb="5">
      <t>トウロク</t>
    </rPh>
    <phoneticPr fontId="5"/>
  </si>
  <si>
    <t>未登録</t>
    <rPh sb="0" eb="1">
      <t>ミ</t>
    </rPh>
    <rPh sb="1" eb="3">
      <t>トウロク</t>
    </rPh>
    <phoneticPr fontId="5"/>
  </si>
  <si>
    <t>登録済</t>
    <rPh sb="0" eb="2">
      <t>トウロク</t>
    </rPh>
    <rPh sb="2" eb="3">
      <t>スミ</t>
    </rPh>
    <phoneticPr fontId="5"/>
  </si>
  <si>
    <t>〒住所</t>
    <rPh sb="1" eb="3">
      <t>ジュウショ</t>
    </rPh>
    <phoneticPr fontId="5"/>
  </si>
  <si>
    <t>名義（漢）</t>
    <rPh sb="0" eb="2">
      <t>メイギ</t>
    </rPh>
    <rPh sb="3" eb="4">
      <t>カン</t>
    </rPh>
    <phoneticPr fontId="5"/>
  </si>
  <si>
    <t>事業者
E-mail</t>
    <rPh sb="0" eb="3">
      <t>ジギョウシャ</t>
    </rPh>
    <phoneticPr fontId="5"/>
  </si>
  <si>
    <t>事業者
E-Mail</t>
    <phoneticPr fontId="5"/>
  </si>
  <si>
    <t>10.その他（食品）</t>
    <rPh sb="5" eb="6">
      <t>タ</t>
    </rPh>
    <rPh sb="7" eb="9">
      <t>ショクヒン</t>
    </rPh>
    <phoneticPr fontId="5"/>
  </si>
  <si>
    <t>食品以外</t>
    <rPh sb="0" eb="2">
      <t>ショクヒン</t>
    </rPh>
    <rPh sb="2" eb="4">
      <t>イガイ</t>
    </rPh>
    <phoneticPr fontId="5"/>
  </si>
  <si>
    <t>01～08の分類以外の食品</t>
    <rPh sb="6" eb="8">
      <t>ブンルイ</t>
    </rPh>
    <rPh sb="8" eb="10">
      <t>イガイ</t>
    </rPh>
    <rPh sb="11" eb="13">
      <t>ショクヒン</t>
    </rPh>
    <phoneticPr fontId="5"/>
  </si>
  <si>
    <t>納品必要日数
(リードタイム）</t>
    <rPh sb="0" eb="2">
      <t>ノウヒン</t>
    </rPh>
    <rPh sb="2" eb="4">
      <t>ヒツヨウ</t>
    </rPh>
    <rPh sb="4" eb="6">
      <t>ニッスウ</t>
    </rPh>
    <phoneticPr fontId="1"/>
  </si>
  <si>
    <t>税率</t>
    <rPh sb="0" eb="2">
      <t>ゼイリツ</t>
    </rPh>
    <phoneticPr fontId="5"/>
  </si>
  <si>
    <t>税率（%）</t>
    <rPh sb="0" eb="2">
      <t>ゼイリツ</t>
    </rPh>
    <phoneticPr fontId="5"/>
  </si>
  <si>
    <t>最低発送個数</t>
    <rPh sb="0" eb="2">
      <t>サイテイ</t>
    </rPh>
    <rPh sb="2" eb="4">
      <t>ハッソウ</t>
    </rPh>
    <rPh sb="4" eb="6">
      <t>コスウ</t>
    </rPh>
    <phoneticPr fontId="1"/>
  </si>
  <si>
    <t>　</t>
    <phoneticPr fontId="5"/>
  </si>
  <si>
    <t xml:space="preserve"> ２．事業者　［　　　　　　　　　　　　　　　　　　］</t>
    <rPh sb="3" eb="6">
      <t>ジギョウシャ</t>
    </rPh>
    <phoneticPr fontId="5"/>
  </si>
  <si>
    <t xml:space="preserve"> １．推薦団体 ［             商工会・商工会議所］</t>
    <rPh sb="3" eb="5">
      <t>スイセン</t>
    </rPh>
    <rPh sb="5" eb="7">
      <t>ダンタイ</t>
    </rPh>
    <rPh sb="22" eb="25">
      <t>ショウコウカイ</t>
    </rPh>
    <rPh sb="26" eb="28">
      <t>ショウコウ</t>
    </rPh>
    <rPh sb="28" eb="31">
      <t>カイギショ</t>
    </rPh>
    <phoneticPr fontId="5"/>
  </si>
  <si>
    <t>＊アレルギーが無い時は「無し」に〇を入れてください</t>
    <rPh sb="7" eb="8">
      <t>ナ</t>
    </rPh>
    <rPh sb="9" eb="10">
      <t>トキ</t>
    </rPh>
    <rPh sb="12" eb="13">
      <t>ナ</t>
    </rPh>
    <rPh sb="18" eb="19">
      <t>イ</t>
    </rPh>
    <phoneticPr fontId="5"/>
  </si>
  <si>
    <t>漢字</t>
    <rPh sb="0" eb="2">
      <t>カンジ</t>
    </rPh>
    <phoneticPr fontId="5"/>
  </si>
  <si>
    <t>希望販路</t>
    <rPh sb="0" eb="2">
      <t>キボウ</t>
    </rPh>
    <rPh sb="2" eb="4">
      <t>ハンロ</t>
    </rPh>
    <phoneticPr fontId="5"/>
  </si>
  <si>
    <t>②</t>
    <phoneticPr fontId="5"/>
  </si>
  <si>
    <t>（商）
担当者名</t>
    <rPh sb="1" eb="2">
      <t>ショウ</t>
    </rPh>
    <rPh sb="4" eb="7">
      <t>タントウシャ</t>
    </rPh>
    <rPh sb="7" eb="8">
      <t>メイ</t>
    </rPh>
    <phoneticPr fontId="4"/>
  </si>
  <si>
    <t>記入日（</t>
    <phoneticPr fontId="5"/>
  </si>
  <si>
    <t>◎育成ショップ（ＤＯＣＯＲＥふくおか商工会ショップ）事業に係る第17期商品取扱要領の趣旨を理解したうえで申込みますか</t>
    <rPh sb="1" eb="3">
      <t>イクセイ</t>
    </rPh>
    <rPh sb="18" eb="21">
      <t>ショウコウカイ</t>
    </rPh>
    <rPh sb="26" eb="28">
      <t>ジギョウ</t>
    </rPh>
    <rPh sb="29" eb="30">
      <t>カカ</t>
    </rPh>
    <rPh sb="31" eb="32">
      <t>ダイ</t>
    </rPh>
    <rPh sb="34" eb="35">
      <t>キ</t>
    </rPh>
    <rPh sb="35" eb="41">
      <t>ショウヒントリアツカイヨウリョウ</t>
    </rPh>
    <rPh sb="42" eb="44">
      <t>シュシ</t>
    </rPh>
    <rPh sb="45" eb="47">
      <t>リカイ</t>
    </rPh>
    <rPh sb="52" eb="54">
      <t>モウシコ</t>
    </rPh>
    <phoneticPr fontId="5"/>
  </si>
  <si>
    <t>［備考］</t>
    <rPh sb="1" eb="3">
      <t>ビコウ</t>
    </rPh>
    <phoneticPr fontId="5"/>
  </si>
  <si>
    <t>商工会・
商工会議所名・
連絡会議メンバー名</t>
    <rPh sb="13" eb="15">
      <t>レンラク</t>
    </rPh>
    <rPh sb="15" eb="17">
      <t>カイギ</t>
    </rPh>
    <rPh sb="21" eb="22">
      <t>メイ</t>
    </rPh>
    <phoneticPr fontId="5"/>
  </si>
  <si>
    <r>
      <t xml:space="preserve">※アレルギー表示を必ず記入ください。　
</t>
    </r>
    <r>
      <rPr>
        <b/>
        <sz val="11"/>
        <color theme="3"/>
        <rFont val="ＭＳ Ｐゴシック"/>
        <family val="3"/>
        <charset val="128"/>
      </rPr>
      <t>該当する欄</t>
    </r>
    <r>
      <rPr>
        <b/>
        <sz val="11"/>
        <rFont val="ＭＳ Ｐゴシック"/>
        <family val="3"/>
        <charset val="128"/>
      </rPr>
      <t>に「○」、</t>
    </r>
    <r>
      <rPr>
        <b/>
        <sz val="11"/>
        <color theme="3"/>
        <rFont val="ＭＳ Ｐゴシック"/>
        <family val="3"/>
        <charset val="128"/>
      </rPr>
      <t>その他のアレルギーがある場合は</t>
    </r>
    <r>
      <rPr>
        <b/>
        <sz val="11"/>
        <color rgb="FFFF0000"/>
        <rFont val="ＭＳ Ｐゴシック"/>
        <family val="3"/>
        <charset val="128"/>
      </rPr>
      <t>追記</t>
    </r>
    <r>
      <rPr>
        <b/>
        <sz val="11"/>
        <color theme="3"/>
        <rFont val="ＭＳ Ｐゴシック"/>
        <family val="3"/>
        <charset val="128"/>
      </rPr>
      <t>して下さい。</t>
    </r>
    <rPh sb="6" eb="8">
      <t>ヒョウジ</t>
    </rPh>
    <rPh sb="9" eb="10">
      <t>カナラ</t>
    </rPh>
    <rPh sb="11" eb="13">
      <t>キニュウ</t>
    </rPh>
    <rPh sb="20" eb="22">
      <t>ガイトウ</t>
    </rPh>
    <rPh sb="24" eb="25">
      <t>ラン</t>
    </rPh>
    <rPh sb="32" eb="33">
      <t>タ</t>
    </rPh>
    <rPh sb="42" eb="44">
      <t>バアイ</t>
    </rPh>
    <rPh sb="45" eb="47">
      <t>ツイキ</t>
    </rPh>
    <rPh sb="49" eb="50">
      <t>クダ</t>
    </rPh>
    <phoneticPr fontId="5"/>
  </si>
  <si>
    <r>
      <t>ａ</t>
    </r>
    <r>
      <rPr>
        <sz val="12"/>
        <rFont val="ＭＳ Ｐゴシック"/>
        <family val="3"/>
        <charset val="128"/>
      </rPr>
      <t>　特産品種別</t>
    </r>
    <rPh sb="2" eb="4">
      <t>トクサン</t>
    </rPh>
    <rPh sb="4" eb="5">
      <t>ヒン</t>
    </rPh>
    <rPh sb="5" eb="7">
      <t>シュベツ</t>
    </rPh>
    <phoneticPr fontId="10" alignment="distributed"/>
  </si>
  <si>
    <r>
      <t xml:space="preserve">販売価格
</t>
    </r>
    <r>
      <rPr>
        <sz val="12"/>
        <color rgb="FFFF0000"/>
        <rFont val="ＭＳ Ｐゴシック"/>
        <family val="3"/>
        <charset val="128"/>
      </rPr>
      <t>（税抜き）</t>
    </r>
    <rPh sb="0" eb="2">
      <t>ハンバイ</t>
    </rPh>
    <rPh sb="2" eb="4">
      <t>カカク</t>
    </rPh>
    <rPh sb="6" eb="7">
      <t>ゼイ</t>
    </rPh>
    <rPh sb="7" eb="8">
      <t>ヌ</t>
    </rPh>
    <phoneticPr fontId="5"/>
  </si>
  <si>
    <r>
      <t xml:space="preserve">販売価格
</t>
    </r>
    <r>
      <rPr>
        <sz val="12"/>
        <color rgb="FFFF0000"/>
        <rFont val="ＭＳ Ｐゴシック"/>
        <family val="3"/>
        <charset val="128"/>
      </rPr>
      <t>（税込）</t>
    </r>
    <rPh sb="0" eb="2">
      <t>ハンバイ</t>
    </rPh>
    <rPh sb="2" eb="4">
      <t>カカク</t>
    </rPh>
    <rPh sb="6" eb="7">
      <t>ゼイ</t>
    </rPh>
    <rPh sb="7" eb="8">
      <t>コミ</t>
    </rPh>
    <phoneticPr fontId="5"/>
  </si>
  <si>
    <t>福岡市内に販路を求めている。①の商品は地元の直売所で売れ筋商品であり、地域に根付いた商品である。</t>
  </si>
  <si>
    <t>aaaa@bbbb.ne.jp</t>
  </si>
  <si>
    <t>http://www・・・・・・</t>
  </si>
  <si>
    <t>111－1111－1111</t>
  </si>
  <si>
    <t>○○　○○○</t>
  </si>
  <si>
    <t>090－1111－2222</t>
  </si>
  <si>
    <t>カ）エービーシー　ダイヒョウトリシマリヤク</t>
  </si>
  <si>
    <t>エゴマ醤油</t>
  </si>
  <si>
    <t>6ケ月</t>
    <rPh sb="2" eb="3">
      <t>ツキ</t>
    </rPh>
    <phoneticPr fontId="5"/>
  </si>
  <si>
    <t>yy/mm/dd</t>
    <phoneticPr fontId="5"/>
  </si>
  <si>
    <t>くるみ</t>
    <phoneticPr fontId="5"/>
  </si>
  <si>
    <r>
      <t>販売価格　　　</t>
    </r>
    <r>
      <rPr>
        <sz val="12"/>
        <color theme="3"/>
        <rFont val="ＭＳ Ｐゴシック"/>
        <family val="3"/>
        <charset val="128"/>
      </rPr>
      <t>　</t>
    </r>
    <r>
      <rPr>
        <b/>
        <sz val="12"/>
        <color theme="3"/>
        <rFont val="ＭＳ Ｐゴシック"/>
        <family val="3"/>
        <charset val="128"/>
      </rPr>
      <t>（税抜き）</t>
    </r>
    <rPh sb="0" eb="2">
      <t>ハンバイ</t>
    </rPh>
    <rPh sb="2" eb="4">
      <t>カカク</t>
    </rPh>
    <rPh sb="9" eb="10">
      <t>ゼイ</t>
    </rPh>
    <rPh sb="10" eb="11">
      <t>ヌ</t>
    </rPh>
    <phoneticPr fontId="5"/>
  </si>
  <si>
    <r>
      <t>販売価格　　　　</t>
    </r>
    <r>
      <rPr>
        <b/>
        <sz val="12"/>
        <color theme="3"/>
        <rFont val="ＭＳ Ｐゴシック"/>
        <family val="3"/>
        <charset val="128"/>
      </rPr>
      <t>（税込）</t>
    </r>
    <rPh sb="0" eb="2">
      <t>ハンバイ</t>
    </rPh>
    <rPh sb="2" eb="4">
      <t>カカク</t>
    </rPh>
    <rPh sb="9" eb="10">
      <t>ゼイ</t>
    </rPh>
    <rPh sb="10" eb="11">
      <t>コミ</t>
    </rPh>
    <phoneticPr fontId="5"/>
  </si>
  <si>
    <t>鶏肉</t>
    <rPh sb="0" eb="2">
      <t>トリニク</t>
    </rPh>
    <phoneticPr fontId="5"/>
  </si>
  <si>
    <t>くるみ</t>
    <phoneticPr fontId="5"/>
  </si>
  <si>
    <t>◎育成ショップ（ＤＯＣＯＲＥふくおか商工会ショップ）事業に係る商品取扱要領の趣旨を理解したうえで申込みますか</t>
    <rPh sb="1" eb="3">
      <t>イクセイ</t>
    </rPh>
    <rPh sb="18" eb="21">
      <t>ショウコウカイ</t>
    </rPh>
    <rPh sb="26" eb="28">
      <t>ジギョウ</t>
    </rPh>
    <rPh sb="29" eb="30">
      <t>カカ</t>
    </rPh>
    <rPh sb="31" eb="37">
      <t>ショウヒントリアツカイヨウリョウ</t>
    </rPh>
    <rPh sb="38" eb="40">
      <t>シュシ</t>
    </rPh>
    <rPh sb="41" eb="43">
      <t>リカイ</t>
    </rPh>
    <rPh sb="48" eb="50">
      <t>モウシコ</t>
    </rPh>
    <phoneticPr fontId="5"/>
  </si>
  <si>
    <t>事業規模</t>
    <rPh sb="0" eb="2">
      <t>ジギョウ</t>
    </rPh>
    <rPh sb="2" eb="4">
      <t>キボ</t>
    </rPh>
    <phoneticPr fontId="5"/>
  </si>
  <si>
    <t>中小企業</t>
    <rPh sb="0" eb="2">
      <t>チュウショウ</t>
    </rPh>
    <rPh sb="2" eb="4">
      <t>キギョウ</t>
    </rPh>
    <phoneticPr fontId="5"/>
  </si>
  <si>
    <t>小規模事業者</t>
    <rPh sb="0" eb="3">
      <t>ショウキボ</t>
    </rPh>
    <rPh sb="3" eb="6">
      <t>ジギョウシャ</t>
    </rPh>
    <phoneticPr fontId="5"/>
  </si>
  <si>
    <t>普　通</t>
    <rPh sb="0" eb="1">
      <t>フ</t>
    </rPh>
    <rPh sb="2" eb="3">
      <t>ツウ</t>
    </rPh>
    <phoneticPr fontId="5"/>
  </si>
  <si>
    <t>当　座</t>
    <rPh sb="0" eb="1">
      <t>トウ</t>
    </rPh>
    <rPh sb="2" eb="3">
      <t>ザ</t>
    </rPh>
    <phoneticPr fontId="5"/>
  </si>
  <si>
    <r>
      <rPr>
        <b/>
        <sz val="11"/>
        <color rgb="FFFF0000"/>
        <rFont val="ＭＳ Ｐゴシック"/>
        <family val="3"/>
        <charset val="128"/>
      </rPr>
      <t>※アレルギー表示を必ず記入ください。　</t>
    </r>
    <r>
      <rPr>
        <b/>
        <sz val="12"/>
        <color rgb="FFFF0000"/>
        <rFont val="ＭＳ Ｐゴシック"/>
        <family val="3"/>
        <charset val="128"/>
      </rPr>
      <t xml:space="preserve">
</t>
    </r>
    <r>
      <rPr>
        <b/>
        <sz val="11"/>
        <color theme="3"/>
        <rFont val="ＭＳ Ｐゴシック"/>
        <family val="3"/>
        <charset val="128"/>
      </rPr>
      <t>該当する欄</t>
    </r>
    <r>
      <rPr>
        <b/>
        <sz val="11"/>
        <rFont val="ＭＳ Ｐゴシック"/>
        <family val="3"/>
        <charset val="128"/>
      </rPr>
      <t>に「○」、</t>
    </r>
    <r>
      <rPr>
        <b/>
        <sz val="11"/>
        <color theme="3"/>
        <rFont val="ＭＳ Ｐゴシック"/>
        <family val="3"/>
        <charset val="128"/>
      </rPr>
      <t>その他のアレルギーがある場合は</t>
    </r>
    <r>
      <rPr>
        <b/>
        <u val="double"/>
        <sz val="11"/>
        <color rgb="FFFF0000"/>
        <rFont val="ＭＳ Ｐゴシック"/>
        <family val="3"/>
        <charset val="128"/>
      </rPr>
      <t>追記</t>
    </r>
    <r>
      <rPr>
        <b/>
        <sz val="11"/>
        <color theme="3"/>
        <rFont val="ＭＳ Ｐゴシック"/>
        <family val="3"/>
        <charset val="128"/>
      </rPr>
      <t>して下さい。</t>
    </r>
    <rPh sb="6" eb="8">
      <t>ヒョウジ</t>
    </rPh>
    <rPh sb="9" eb="10">
      <t>カナラ</t>
    </rPh>
    <rPh sb="11" eb="13">
      <t>キニュウ</t>
    </rPh>
    <rPh sb="20" eb="22">
      <t>ガイトウ</t>
    </rPh>
    <rPh sb="24" eb="25">
      <t>ラン</t>
    </rPh>
    <rPh sb="32" eb="33">
      <t>タ</t>
    </rPh>
    <rPh sb="42" eb="44">
      <t>バアイ</t>
    </rPh>
    <rPh sb="45" eb="47">
      <t>ツイキ</t>
    </rPh>
    <rPh sb="49" eb="50">
      <t>クダ</t>
    </rPh>
    <phoneticPr fontId="5"/>
  </si>
  <si>
    <r>
      <t xml:space="preserve">推薦理由
</t>
    </r>
    <r>
      <rPr>
        <b/>
        <u/>
        <sz val="14"/>
        <color rgb="FFFF0000"/>
        <rFont val="ＭＳ Ｐゴシック"/>
        <family val="3"/>
        <charset val="128"/>
      </rPr>
      <t>※推薦団体が記入</t>
    </r>
    <rPh sb="0" eb="2">
      <t>スイセン</t>
    </rPh>
    <rPh sb="2" eb="4">
      <t>リユウ</t>
    </rPh>
    <rPh sb="6" eb="8">
      <t>スイセン</t>
    </rPh>
    <rPh sb="8" eb="10">
      <t>ダンタイ</t>
    </rPh>
    <rPh sb="11" eb="13">
      <t>キニュウ</t>
    </rPh>
    <phoneticPr fontId="5"/>
  </si>
  <si>
    <r>
      <t>※</t>
    </r>
    <r>
      <rPr>
        <b/>
        <u/>
        <sz val="14"/>
        <color theme="3"/>
        <rFont val="ＭＳ Ｐゴシック"/>
        <family val="3"/>
        <charset val="128"/>
      </rPr>
      <t>変更、撤退の場合は</t>
    </r>
    <r>
      <rPr>
        <b/>
        <u val="double"/>
        <sz val="14"/>
        <color theme="3"/>
        <rFont val="ＭＳ Ｐゴシック"/>
        <family val="3"/>
        <charset val="128"/>
      </rPr>
      <t>変更箇所を</t>
    </r>
    <r>
      <rPr>
        <b/>
        <u val="double"/>
        <sz val="14"/>
        <color rgb="FFFF0000"/>
        <rFont val="ＭＳ Ｐゴシック"/>
        <family val="3"/>
        <charset val="128"/>
      </rPr>
      <t>朱書き</t>
    </r>
    <r>
      <rPr>
        <b/>
        <sz val="14"/>
        <color theme="3"/>
        <rFont val="ＭＳ Ｐゴシック"/>
        <family val="3"/>
        <charset val="128"/>
      </rPr>
      <t>にしてください。</t>
    </r>
    <rPh sb="1" eb="3">
      <t>ヘンコウ</t>
    </rPh>
    <rPh sb="4" eb="6">
      <t>テッタイ</t>
    </rPh>
    <rPh sb="7" eb="9">
      <t>バアイ</t>
    </rPh>
    <rPh sb="10" eb="12">
      <t>ヘンコウ</t>
    </rPh>
    <rPh sb="12" eb="14">
      <t>カショ</t>
    </rPh>
    <rPh sb="15" eb="17">
      <t>シュガ</t>
    </rPh>
    <phoneticPr fontId="5"/>
  </si>
  <si>
    <r>
      <t>販売価格　　　　</t>
    </r>
    <r>
      <rPr>
        <b/>
        <sz val="14"/>
        <color rgb="FFFF0000"/>
        <rFont val="ＭＳ Ｐゴシック"/>
        <family val="3"/>
        <charset val="128"/>
      </rPr>
      <t>（税抜き）</t>
    </r>
    <rPh sb="0" eb="2">
      <t>ハンバイ</t>
    </rPh>
    <rPh sb="2" eb="4">
      <t>カカク</t>
    </rPh>
    <rPh sb="9" eb="10">
      <t>ゼイ</t>
    </rPh>
    <rPh sb="10" eb="11">
      <t>ヌ</t>
    </rPh>
    <phoneticPr fontId="5"/>
  </si>
  <si>
    <r>
      <t>販売価格　　　　</t>
    </r>
    <r>
      <rPr>
        <b/>
        <sz val="14"/>
        <rFont val="ＭＳ Ｐゴシック"/>
        <family val="3"/>
        <charset val="128"/>
      </rPr>
      <t>（</t>
    </r>
    <r>
      <rPr>
        <b/>
        <sz val="14"/>
        <color rgb="FFFF0000"/>
        <rFont val="ＭＳ Ｐゴシック"/>
        <family val="3"/>
        <charset val="128"/>
      </rPr>
      <t>税込</t>
    </r>
    <r>
      <rPr>
        <b/>
        <sz val="14"/>
        <rFont val="ＭＳ Ｐゴシック"/>
        <family val="3"/>
        <charset val="128"/>
      </rPr>
      <t>）</t>
    </r>
    <rPh sb="0" eb="2">
      <t>ハンバイ</t>
    </rPh>
    <rPh sb="2" eb="4">
      <t>カカク</t>
    </rPh>
    <rPh sb="9" eb="10">
      <t>ゼイ</t>
    </rPh>
    <rPh sb="10" eb="11">
      <t>コミ</t>
    </rPh>
    <phoneticPr fontId="5"/>
  </si>
  <si>
    <r>
      <t xml:space="preserve">※アレルギー表示を必ず記入ください。　
</t>
    </r>
    <r>
      <rPr>
        <b/>
        <sz val="14"/>
        <color theme="3"/>
        <rFont val="ＭＳ Ｐゴシック"/>
        <family val="3"/>
        <charset val="128"/>
      </rPr>
      <t>該当する欄</t>
    </r>
    <r>
      <rPr>
        <b/>
        <sz val="14"/>
        <rFont val="ＭＳ Ｐゴシック"/>
        <family val="3"/>
        <charset val="128"/>
      </rPr>
      <t>に「○」、</t>
    </r>
    <r>
      <rPr>
        <b/>
        <sz val="14"/>
        <color theme="3"/>
        <rFont val="ＭＳ Ｐゴシック"/>
        <family val="3"/>
        <charset val="128"/>
      </rPr>
      <t>その他のアレルギーがある場合は</t>
    </r>
    <r>
      <rPr>
        <b/>
        <sz val="14"/>
        <color rgb="FFFF0000"/>
        <rFont val="ＭＳ Ｐゴシック"/>
        <family val="3"/>
        <charset val="128"/>
      </rPr>
      <t>追記</t>
    </r>
    <r>
      <rPr>
        <b/>
        <sz val="14"/>
        <color theme="3"/>
        <rFont val="ＭＳ Ｐゴシック"/>
        <family val="3"/>
        <charset val="128"/>
      </rPr>
      <t>して下さい。</t>
    </r>
    <rPh sb="6" eb="8">
      <t>ヒョウジ</t>
    </rPh>
    <rPh sb="9" eb="10">
      <t>カナラ</t>
    </rPh>
    <rPh sb="11" eb="13">
      <t>キニュウ</t>
    </rPh>
    <rPh sb="20" eb="22">
      <t>ガイトウ</t>
    </rPh>
    <rPh sb="24" eb="25">
      <t>ラン</t>
    </rPh>
    <rPh sb="32" eb="33">
      <t>タ</t>
    </rPh>
    <rPh sb="42" eb="44">
      <t>バアイ</t>
    </rPh>
    <rPh sb="45" eb="47">
      <t>ツイキ</t>
    </rPh>
    <rPh sb="49" eb="50">
      <t>クダ</t>
    </rPh>
    <phoneticPr fontId="5"/>
  </si>
  <si>
    <r>
      <t>ａ</t>
    </r>
    <r>
      <rPr>
        <sz val="14"/>
        <rFont val="ＭＳ Ｐゴシック"/>
        <family val="3"/>
        <charset val="128"/>
      </rPr>
      <t>　特産品種別</t>
    </r>
    <rPh sb="2" eb="4">
      <t>トクサン</t>
    </rPh>
    <rPh sb="4" eb="5">
      <t>ヒン</t>
    </rPh>
    <rPh sb="5" eb="7">
      <t>シュベツ</t>
    </rPh>
    <phoneticPr fontId="10" alignment="distributed"/>
  </si>
  <si>
    <r>
      <t xml:space="preserve">販売価格
</t>
    </r>
    <r>
      <rPr>
        <sz val="14"/>
        <color rgb="FFFF0000"/>
        <rFont val="ＭＳ Ｐゴシック"/>
        <family val="3"/>
        <charset val="128"/>
      </rPr>
      <t>（税抜き）</t>
    </r>
    <rPh sb="0" eb="2">
      <t>ハンバイ</t>
    </rPh>
    <rPh sb="2" eb="4">
      <t>カカク</t>
    </rPh>
    <rPh sb="6" eb="7">
      <t>ゼイ</t>
    </rPh>
    <rPh sb="7" eb="8">
      <t>ヌ</t>
    </rPh>
    <phoneticPr fontId="5"/>
  </si>
  <si>
    <r>
      <t xml:space="preserve">販売価格
</t>
    </r>
    <r>
      <rPr>
        <sz val="14"/>
        <color rgb="FFFF0000"/>
        <rFont val="ＭＳ Ｐゴシック"/>
        <family val="3"/>
        <charset val="128"/>
      </rPr>
      <t>（税込）</t>
    </r>
    <rPh sb="0" eb="2">
      <t>ハンバイ</t>
    </rPh>
    <rPh sb="2" eb="4">
      <t>カカク</t>
    </rPh>
    <rPh sb="6" eb="7">
      <t>ゼイ</t>
    </rPh>
    <rPh sb="7" eb="8">
      <t>コミ</t>
    </rPh>
    <phoneticPr fontId="5"/>
  </si>
  <si>
    <r>
      <t>「DOCOREふくおか商工会ショップ」　商品申込書</t>
    </r>
    <r>
      <rPr>
        <b/>
        <sz val="18"/>
        <color theme="5"/>
        <rFont val="ＭＳ Ｐゴシック"/>
        <family val="3"/>
        <charset val="128"/>
      </rPr>
      <t>　（22期）</t>
    </r>
    <rPh sb="11" eb="14">
      <t>ショウコウカイ</t>
    </rPh>
    <phoneticPr fontId="5"/>
  </si>
  <si>
    <t>組合</t>
    <rPh sb="0" eb="2">
      <t>クミアイ</t>
    </rPh>
    <phoneticPr fontId="5"/>
  </si>
  <si>
    <t>団体</t>
    <rPh sb="0" eb="2">
      <t>ダンタイ</t>
    </rPh>
    <phoneticPr fontId="5"/>
  </si>
  <si>
    <t>その他</t>
    <rPh sb="2" eb="3">
      <t>タ</t>
    </rPh>
    <phoneticPr fontId="5"/>
  </si>
  <si>
    <t>【商品分類記入用】　１.農産食品　２.水産食品　３.畜産食品　４.調味料　５.菓子･パン　6.飲料　7.麺類　8.健康食品　9.その他　10．その他（食品）</t>
    <phoneticPr fontId="5"/>
  </si>
  <si>
    <r>
      <t>※出品条件等は募集要領をご確認のうえ、お申込み下さい。
※</t>
    </r>
    <r>
      <rPr>
        <b/>
        <sz val="14"/>
        <color rgb="FFFF0000"/>
        <rFont val="ＭＳ Ｐゴシック"/>
        <family val="3"/>
        <charset val="128"/>
      </rPr>
      <t>４点以上の出品をご希望される場合はシートをコピーしてご記入下さい。　　　＊行を削除しないでください。</t>
    </r>
    <rPh sb="1" eb="3">
      <t>シュッピン</t>
    </rPh>
    <rPh sb="3" eb="5">
      <t>ジョウケン</t>
    </rPh>
    <rPh sb="5" eb="6">
      <t>トウ</t>
    </rPh>
    <rPh sb="7" eb="9">
      <t>ボシュウ</t>
    </rPh>
    <rPh sb="9" eb="11">
      <t>ヨウリョウ</t>
    </rPh>
    <rPh sb="13" eb="15">
      <t>カクニン</t>
    </rPh>
    <rPh sb="20" eb="22">
      <t>モウシコ</t>
    </rPh>
    <rPh sb="23" eb="24">
      <t>クダ</t>
    </rPh>
    <rPh sb="30" eb="31">
      <t>テン</t>
    </rPh>
    <rPh sb="31" eb="33">
      <t>イジョウ</t>
    </rPh>
    <rPh sb="34" eb="36">
      <t>シュッピン</t>
    </rPh>
    <rPh sb="38" eb="40">
      <t>キボウ</t>
    </rPh>
    <rPh sb="43" eb="45">
      <t>バアイ</t>
    </rPh>
    <rPh sb="56" eb="58">
      <t>キニュウ</t>
    </rPh>
    <rPh sb="58" eb="59">
      <t>クダ</t>
    </rPh>
    <rPh sb="66" eb="67">
      <t>ギョウ</t>
    </rPh>
    <rPh sb="68" eb="70">
      <t>サクジョ</t>
    </rPh>
    <phoneticPr fontId="5"/>
  </si>
  <si>
    <t>事業者撤退</t>
    <rPh sb="0" eb="3">
      <t>ジギョウシャ</t>
    </rPh>
    <rPh sb="3" eb="5">
      <t>テッタイ</t>
    </rPh>
    <phoneticPr fontId="5"/>
  </si>
  <si>
    <t>チェック有り必須項目</t>
    <rPh sb="4" eb="5">
      <t>ア</t>
    </rPh>
    <rPh sb="6" eb="8">
      <t>ヒッス</t>
    </rPh>
    <rPh sb="8" eb="10">
      <t>コウモク</t>
    </rPh>
    <phoneticPr fontId="5"/>
  </si>
  <si>
    <r>
      <t>「DOCOREふくおか商工会ショップ」　商品申込書</t>
    </r>
    <r>
      <rPr>
        <b/>
        <sz val="20"/>
        <color theme="5"/>
        <rFont val="ＭＳ Ｐゴシック"/>
        <family val="3"/>
        <charset val="128"/>
      </rPr>
      <t>　（24期）</t>
    </r>
    <rPh sb="11" eb="14">
      <t>ショウコウカイ</t>
    </rPh>
    <rPh sb="29" eb="30">
      <t>キ</t>
    </rPh>
    <phoneticPr fontId="5"/>
  </si>
  <si>
    <t>商品撤退</t>
    <rPh sb="0" eb="2">
      <t>ショウヒン</t>
    </rPh>
    <rPh sb="2" eb="4">
      <t>テッタイ</t>
    </rPh>
    <phoneticPr fontId="5"/>
  </si>
  <si>
    <t>推薦団体記入項目</t>
    <rPh sb="0" eb="2">
      <t>スイセン</t>
    </rPh>
    <rPh sb="2" eb="4">
      <t>ダンタイ</t>
    </rPh>
    <rPh sb="4" eb="6">
      <t>キニュウ</t>
    </rPh>
    <rPh sb="6" eb="8">
      <t>コウモク</t>
    </rPh>
    <phoneticPr fontId="5"/>
  </si>
  <si>
    <t>事業者記入項目</t>
    <rPh sb="0" eb="3">
      <t>ジギョウシャ</t>
    </rPh>
    <rPh sb="3" eb="5">
      <t>キニュウ</t>
    </rPh>
    <rPh sb="5" eb="7">
      <t>コウモク</t>
    </rPh>
    <phoneticPr fontId="5"/>
  </si>
  <si>
    <t>申請種類</t>
    <rPh sb="0" eb="2">
      <t>シンセイ</t>
    </rPh>
    <rPh sb="2" eb="4">
      <t>シュルイ</t>
    </rPh>
    <phoneticPr fontId="5"/>
  </si>
  <si>
    <r>
      <t>※</t>
    </r>
    <r>
      <rPr>
        <b/>
        <u/>
        <sz val="16"/>
        <color theme="3"/>
        <rFont val="ＭＳ Ｐ明朝"/>
        <family val="1"/>
        <charset val="128"/>
      </rPr>
      <t>変更・商品撤退は</t>
    </r>
    <r>
      <rPr>
        <b/>
        <u val="double"/>
        <sz val="16"/>
        <color rgb="FFFF0000"/>
        <rFont val="ＭＳ Ｐ明朝"/>
        <family val="1"/>
        <charset val="128"/>
      </rPr>
      <t>変更箇所</t>
    </r>
    <r>
      <rPr>
        <b/>
        <u val="double"/>
        <sz val="16"/>
        <color theme="3"/>
        <rFont val="ＭＳ Ｐ明朝"/>
        <family val="1"/>
        <charset val="128"/>
      </rPr>
      <t>を</t>
    </r>
    <r>
      <rPr>
        <b/>
        <u val="double"/>
        <sz val="16"/>
        <color rgb="FFFF0000"/>
        <rFont val="ＭＳ Ｐ明朝"/>
        <family val="1"/>
        <charset val="128"/>
      </rPr>
      <t>朱書き</t>
    </r>
    <r>
      <rPr>
        <b/>
        <sz val="16"/>
        <color theme="3"/>
        <rFont val="ＭＳ Ｐ明朝"/>
        <family val="1"/>
        <charset val="128"/>
      </rPr>
      <t>にしてください。</t>
    </r>
    <rPh sb="1" eb="3">
      <t>ヘンコウ</t>
    </rPh>
    <rPh sb="4" eb="6">
      <t>ショウヒン</t>
    </rPh>
    <rPh sb="6" eb="8">
      <t>テッタイ</t>
    </rPh>
    <rPh sb="9" eb="11">
      <t>ヘンコウ</t>
    </rPh>
    <rPh sb="11" eb="13">
      <t>カショ</t>
    </rPh>
    <rPh sb="14" eb="16">
      <t>シュガ</t>
    </rPh>
    <phoneticPr fontId="5"/>
  </si>
  <si>
    <r>
      <t>※出品条件等は募集要領をご確認のうえ、お申込み下さい。
※</t>
    </r>
    <r>
      <rPr>
        <b/>
        <sz val="13"/>
        <color rgb="FFFF0000"/>
        <rFont val="ＭＳ Ｐゴシック"/>
        <family val="3"/>
        <charset val="128"/>
      </rPr>
      <t>４点以上の出品をご希望される場合はシートをコピーしてご記入下さい。　　　＊行を削除しないでください。</t>
    </r>
    <rPh sb="1" eb="3">
      <t>シュッピン</t>
    </rPh>
    <rPh sb="3" eb="5">
      <t>ジョウケン</t>
    </rPh>
    <rPh sb="5" eb="6">
      <t>トウ</t>
    </rPh>
    <rPh sb="7" eb="9">
      <t>ボシュウ</t>
    </rPh>
    <rPh sb="9" eb="11">
      <t>ヨウリョウ</t>
    </rPh>
    <rPh sb="13" eb="15">
      <t>カクニン</t>
    </rPh>
    <rPh sb="20" eb="22">
      <t>モウシコ</t>
    </rPh>
    <rPh sb="23" eb="24">
      <t>クダ</t>
    </rPh>
    <rPh sb="30" eb="31">
      <t>テン</t>
    </rPh>
    <rPh sb="31" eb="33">
      <t>イジョウ</t>
    </rPh>
    <rPh sb="34" eb="36">
      <t>シュッピン</t>
    </rPh>
    <rPh sb="38" eb="40">
      <t>キボウ</t>
    </rPh>
    <rPh sb="43" eb="45">
      <t>バアイ</t>
    </rPh>
    <rPh sb="56" eb="58">
      <t>キニュウ</t>
    </rPh>
    <rPh sb="58" eb="59">
      <t>クダ</t>
    </rPh>
    <rPh sb="66" eb="67">
      <t>ギョウ</t>
    </rPh>
    <rPh sb="68" eb="70">
      <t>サクジョ</t>
    </rPh>
    <phoneticPr fontId="5"/>
  </si>
  <si>
    <t>新規/変更/商品撤退/事業者撤退</t>
    <rPh sb="0" eb="2">
      <t>シンキ</t>
    </rPh>
    <rPh sb="3" eb="5">
      <t>ヘンコウ</t>
    </rPh>
    <rPh sb="6" eb="8">
      <t>ショウヒン</t>
    </rPh>
    <rPh sb="8" eb="10">
      <t>テッタイ</t>
    </rPh>
    <rPh sb="11" eb="14">
      <t>ジギョウシャ</t>
    </rPh>
    <rPh sb="14" eb="16">
      <t>テッタイ</t>
    </rPh>
    <phoneticPr fontId="5"/>
  </si>
  <si>
    <r>
      <t>販売価格　　　</t>
    </r>
    <r>
      <rPr>
        <sz val="12"/>
        <color theme="3"/>
        <rFont val="ＭＳ Ｐゴシック"/>
        <family val="3"/>
        <charset val="128"/>
      </rPr>
      <t>　（税抜き）</t>
    </r>
    <rPh sb="0" eb="2">
      <t>ハンバイ</t>
    </rPh>
    <rPh sb="2" eb="4">
      <t>カカク</t>
    </rPh>
    <rPh sb="9" eb="10">
      <t>ゼイ</t>
    </rPh>
    <rPh sb="10" eb="11">
      <t>ヌ</t>
    </rPh>
    <phoneticPr fontId="5"/>
  </si>
  <si>
    <r>
      <t>販売価格　　　　</t>
    </r>
    <r>
      <rPr>
        <sz val="12"/>
        <color theme="3"/>
        <rFont val="ＭＳ Ｐゴシック"/>
        <family val="3"/>
        <charset val="128"/>
      </rPr>
      <t>（税込）</t>
    </r>
    <rPh sb="0" eb="2">
      <t>ハンバイ</t>
    </rPh>
    <rPh sb="2" eb="4">
      <t>カカク</t>
    </rPh>
    <rPh sb="9" eb="10">
      <t>ゼイ</t>
    </rPh>
    <rPh sb="10" eb="11">
      <t>コミ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</si>
</sst>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
    <numFmt numFmtId="179" formatCode="00000000000"/>
    <numFmt numFmtId="180" formatCode="0_);[Red]\(0\)"/>
  </numFmts>
  <fonts count="77"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b/>
      <sz val="13"/>
      <name val="ＭＳ Ｐゴシック"/>
      <family val="3"/>
      <charset val="128"/>
    </font>
    <font>
      <sz val="6"/>
      <name val="ＭＳ Ｐゴシック"/>
      <family val="3"/>
      <charset val="128"/>
    </font>
    <font>
      <b/>
      <sz val="12"/>
      <name val="ＭＳ Ｐゴシック"/>
      <family val="3"/>
      <charset val="128"/>
    </font>
    <font>
      <sz val="11"/>
      <name val="ＭＳ Ｐゴシック"/>
      <family val="3"/>
      <charset val="128"/>
    </font>
    <font>
      <sz val="12"/>
      <name val="ＭＳ Ｐゴシック"/>
      <family val="3"/>
      <charset val="128"/>
    </font>
    <font>
      <b/>
      <sz val="12"/>
      <name val="ＭＳ ゴシック"/>
      <family val="3"/>
      <charset val="128"/>
    </font>
    <font>
      <sz val="8"/>
      <name val="ＭＳ Ｐ明朝"/>
      <family val="1"/>
      <charset val="128"/>
    </font>
    <font>
      <sz val="14"/>
      <name val="ＭＳ Ｐゴシック"/>
      <family val="3"/>
      <charset val="128"/>
    </font>
    <font>
      <b/>
      <sz val="16"/>
      <name val="ＭＳ Ｐゴシック"/>
      <family val="3"/>
      <charset val="128"/>
    </font>
    <font>
      <u/>
      <sz val="10"/>
      <color theme="10"/>
      <name val="ＭＳ Ｐゴシック"/>
      <family val="3"/>
      <charset val="128"/>
    </font>
    <font>
      <b/>
      <sz val="11"/>
      <color rgb="FFFF0000"/>
      <name val="ＭＳ Ｐゴシック"/>
      <family val="3"/>
      <charset val="128"/>
    </font>
    <font>
      <b/>
      <sz val="12"/>
      <color rgb="FFFF0000"/>
      <name val="ＭＳ Ｐゴシック"/>
      <family val="3"/>
      <charset val="128"/>
    </font>
    <font>
      <b/>
      <u/>
      <sz val="12"/>
      <color rgb="FFFF0000"/>
      <name val="ＭＳ Ｐゴシック"/>
      <family val="3"/>
      <charset val="128"/>
    </font>
    <font>
      <sz val="9"/>
      <color rgb="FF000000"/>
      <name val="Meiryo UI"/>
      <family val="3"/>
      <charset val="128"/>
    </font>
    <font>
      <b/>
      <sz val="11"/>
      <name val="ＭＳ Ｐゴシック"/>
      <family val="3"/>
      <charset val="128"/>
    </font>
    <font>
      <b/>
      <sz val="10"/>
      <name val="ＭＳ Ｐゴシック"/>
      <family val="3"/>
      <charset val="128"/>
    </font>
    <font>
      <sz val="12"/>
      <color rgb="FFFF0000"/>
      <name val="ＭＳ Ｐゴシック"/>
      <family val="3"/>
      <charset val="128"/>
    </font>
    <font>
      <b/>
      <sz val="11"/>
      <color theme="3"/>
      <name val="ＭＳ Ｐゴシック"/>
      <family val="3"/>
      <charset val="128"/>
    </font>
    <font>
      <b/>
      <sz val="12"/>
      <color theme="9" tint="-0.249977111117893"/>
      <name val="ＭＳ Ｐゴシック"/>
      <family val="3"/>
      <charset val="128"/>
    </font>
    <font>
      <b/>
      <sz val="12"/>
      <color theme="3"/>
      <name val="ＭＳ Ｐゴシック"/>
      <family val="3"/>
      <charset val="128"/>
    </font>
    <font>
      <sz val="12"/>
      <color theme="2" tint="-0.89999084444715716"/>
      <name val="ＭＳ ゴシック"/>
      <family val="3"/>
      <charset val="128"/>
    </font>
    <font>
      <sz val="12"/>
      <name val="ＭＳ ゴシック"/>
      <family val="3"/>
      <charset val="128"/>
    </font>
    <font>
      <sz val="12"/>
      <color theme="2" tint="-0.89999084444715716"/>
      <name val="ＭＳ Ｐゴシック"/>
      <family val="3"/>
      <charset val="128"/>
    </font>
    <font>
      <sz val="12"/>
      <color theme="5" tint="-0.249977111117893"/>
      <name val="ＭＳ Ｐゴシック"/>
      <family val="3"/>
      <charset val="128"/>
    </font>
    <font>
      <sz val="12"/>
      <color theme="1"/>
      <name val="ＭＳ Ｐゴシック"/>
      <family val="3"/>
      <charset val="128"/>
      <scheme val="minor"/>
    </font>
    <font>
      <b/>
      <sz val="14"/>
      <name val="ＭＳ Ｐゴシック"/>
      <family val="3"/>
      <charset val="128"/>
    </font>
    <font>
      <b/>
      <sz val="20"/>
      <color rgb="FFFF0000"/>
      <name val="ＭＳ Ｐゴシック"/>
      <family val="3"/>
      <charset val="128"/>
    </font>
    <font>
      <b/>
      <sz val="20"/>
      <name val="ＭＳ Ｐゴシック"/>
      <family val="3"/>
      <charset val="128"/>
    </font>
    <font>
      <b/>
      <sz val="20"/>
      <color theme="5"/>
      <name val="ＭＳ Ｐゴシック"/>
      <family val="3"/>
      <charset val="128"/>
    </font>
    <font>
      <b/>
      <sz val="14"/>
      <color theme="3"/>
      <name val="ＭＳ Ｐゴシック"/>
      <family val="3"/>
      <charset val="128"/>
    </font>
    <font>
      <b/>
      <u/>
      <sz val="14"/>
      <color theme="3"/>
      <name val="ＭＳ Ｐゴシック"/>
      <family val="3"/>
      <charset val="128"/>
    </font>
    <font>
      <b/>
      <u val="double"/>
      <sz val="14"/>
      <color theme="3"/>
      <name val="ＭＳ Ｐゴシック"/>
      <family val="3"/>
      <charset val="128"/>
    </font>
    <font>
      <b/>
      <u val="double"/>
      <sz val="14"/>
      <color rgb="FFFF0000"/>
      <name val="ＭＳ Ｐゴシック"/>
      <family val="3"/>
      <charset val="128"/>
    </font>
    <font>
      <sz val="12"/>
      <color theme="3"/>
      <name val="ＭＳ Ｐゴシック"/>
      <family val="3"/>
      <charset val="128"/>
    </font>
    <font>
      <u/>
      <sz val="14"/>
      <color theme="10"/>
      <name val="ＭＳ Ｐゴシック"/>
      <family val="3"/>
      <charset val="128"/>
    </font>
    <font>
      <sz val="11"/>
      <color rgb="FFC00000"/>
      <name val="ＭＳ Ｐゴシック"/>
      <family val="3"/>
      <charset val="128"/>
    </font>
    <font>
      <b/>
      <u val="double"/>
      <sz val="11"/>
      <color rgb="FFFF0000"/>
      <name val="ＭＳ Ｐゴシック"/>
      <family val="3"/>
      <charset val="128"/>
    </font>
    <font>
      <b/>
      <sz val="18"/>
      <name val="ＭＳ Ｐゴシック"/>
      <family val="3"/>
      <charset val="128"/>
    </font>
    <font>
      <b/>
      <sz val="18"/>
      <color theme="5"/>
      <name val="ＭＳ Ｐゴシック"/>
      <family val="3"/>
      <charset val="128"/>
    </font>
    <font>
      <b/>
      <u/>
      <sz val="14"/>
      <color rgb="FFFF0000"/>
      <name val="ＭＳ Ｐゴシック"/>
      <family val="3"/>
      <charset val="128"/>
    </font>
    <font>
      <b/>
      <sz val="14"/>
      <color rgb="FFFF0000"/>
      <name val="ＭＳ Ｐゴシック"/>
      <family val="3"/>
      <charset val="128"/>
    </font>
    <font>
      <b/>
      <sz val="14"/>
      <color theme="6" tint="-0.249977111117893"/>
      <name val="ＭＳ Ｐゴシック"/>
      <family val="3"/>
      <charset val="128"/>
    </font>
    <font>
      <b/>
      <sz val="14"/>
      <color theme="4" tint="-0.249977111117893"/>
      <name val="ＭＳ Ｐゴシック"/>
      <family val="3"/>
      <charset val="128"/>
    </font>
    <font>
      <b/>
      <sz val="14"/>
      <color theme="9" tint="-0.249977111117893"/>
      <name val="ＭＳ Ｐゴシック"/>
      <family val="3"/>
      <charset val="128"/>
    </font>
    <font>
      <b/>
      <sz val="14"/>
      <color rgb="FF3366FF"/>
      <name val="ＭＳ Ｐゴシック"/>
      <family val="3"/>
      <charset val="128"/>
    </font>
    <font>
      <sz val="14"/>
      <color rgb="FF3366FF"/>
      <name val="ＭＳ Ｐゴシック"/>
      <family val="3"/>
      <charset val="128"/>
    </font>
    <font>
      <sz val="14"/>
      <color rgb="FFFF0000"/>
      <name val="ＭＳ Ｐゴシック"/>
      <family val="3"/>
      <charset val="128"/>
    </font>
    <font>
      <sz val="14"/>
      <color theme="4"/>
      <name val="ＭＳ Ｐゴシック"/>
      <family val="3"/>
      <charset val="128"/>
    </font>
    <font>
      <u/>
      <sz val="14"/>
      <name val="ＭＳ Ｐゴシック"/>
      <family val="3"/>
      <charset val="128"/>
    </font>
    <font>
      <b/>
      <sz val="14"/>
      <name val="ＭＳ ゴシック"/>
      <family val="3"/>
      <charset val="128"/>
    </font>
    <font>
      <sz val="14"/>
      <color theme="2" tint="-0.89999084444715716"/>
      <name val="ＭＳ ゴシック"/>
      <family val="3"/>
      <charset val="128"/>
    </font>
    <font>
      <sz val="14"/>
      <name val="ＭＳ ゴシック"/>
      <family val="3"/>
      <charset val="128"/>
    </font>
    <font>
      <sz val="14"/>
      <color theme="2" tint="-0.89999084444715716"/>
      <name val="ＭＳ Ｐゴシック"/>
      <family val="3"/>
      <charset val="128"/>
    </font>
    <font>
      <sz val="14"/>
      <color theme="5" tint="-0.249977111117893"/>
      <name val="ＭＳ Ｐゴシック"/>
      <family val="3"/>
      <charset val="128"/>
    </font>
    <font>
      <sz val="14"/>
      <color theme="1"/>
      <name val="ＭＳ Ｐゴシック"/>
      <family val="3"/>
      <charset val="128"/>
      <scheme val="minor"/>
    </font>
    <font>
      <sz val="16"/>
      <name val="ＭＳ Ｐゴシック"/>
      <family val="3"/>
      <charset val="128"/>
    </font>
    <font>
      <b/>
      <sz val="14"/>
      <name val="ＭＳ Ｐ明朝"/>
      <family val="1"/>
      <charset val="128"/>
    </font>
    <font>
      <sz val="15"/>
      <name val="ＭＳ Ｐゴシック"/>
      <family val="3"/>
      <charset val="128"/>
    </font>
    <font>
      <sz val="15"/>
      <color rgb="FFFF0000"/>
      <name val="ＭＳ Ｐゴシック"/>
      <family val="3"/>
      <charset val="128"/>
    </font>
    <font>
      <b/>
      <sz val="12"/>
      <color rgb="FF00B0F0"/>
      <name val="ＭＳ Ｐゴシック"/>
      <family val="3"/>
      <charset val="128"/>
    </font>
    <font>
      <sz val="18"/>
      <name val="ＭＳ Ｐゴシック"/>
      <family val="3"/>
      <charset val="128"/>
    </font>
    <font>
      <sz val="15"/>
      <color theme="4"/>
      <name val="ＭＳ Ｐゴシック"/>
      <family val="3"/>
      <charset val="128"/>
    </font>
    <font>
      <u/>
      <sz val="13"/>
      <name val="ＭＳ Ｐゴシック"/>
      <family val="3"/>
      <charset val="128"/>
    </font>
    <font>
      <sz val="13"/>
      <name val="ＭＳ Ｐゴシック"/>
      <family val="3"/>
      <charset val="128"/>
    </font>
    <font>
      <sz val="12"/>
      <color rgb="FFFF0000"/>
      <name val="HGPｺﾞｼｯｸE"/>
      <family val="3"/>
      <charset val="128"/>
    </font>
    <font>
      <b/>
      <sz val="15"/>
      <color theme="4"/>
      <name val="ＭＳ Ｐゴシック"/>
      <family val="3"/>
      <charset val="128"/>
    </font>
    <font>
      <sz val="12"/>
      <color theme="4"/>
      <name val="ＭＳ Ｐゴシック"/>
      <family val="3"/>
      <charset val="128"/>
    </font>
    <font>
      <b/>
      <sz val="16"/>
      <color theme="3"/>
      <name val="ＭＳ Ｐ明朝"/>
      <family val="1"/>
      <charset val="128"/>
    </font>
    <font>
      <b/>
      <u/>
      <sz val="16"/>
      <color theme="3"/>
      <name val="ＭＳ Ｐ明朝"/>
      <family val="1"/>
      <charset val="128"/>
    </font>
    <font>
      <b/>
      <u val="double"/>
      <sz val="16"/>
      <color rgb="FFFF0000"/>
      <name val="ＭＳ Ｐ明朝"/>
      <family val="1"/>
      <charset val="128"/>
    </font>
    <font>
      <b/>
      <u val="double"/>
      <sz val="16"/>
      <color theme="3"/>
      <name val="ＭＳ Ｐ明朝"/>
      <family val="1"/>
      <charset val="128"/>
    </font>
    <font>
      <b/>
      <sz val="14"/>
      <color rgb="FFFF0000"/>
      <name val="HG丸ｺﾞｼｯｸM-PRO"/>
      <family val="3"/>
      <charset val="128"/>
    </font>
    <font>
      <b/>
      <sz val="13"/>
      <color rgb="FFFF0000"/>
      <name val="ＭＳ Ｐ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66"/>
        <bgColor indexed="64"/>
      </patternFill>
    </fill>
  </fills>
  <borders count="123">
    <border>
      <left/>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dashed">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dott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style="dotted">
        <color indexed="64"/>
      </left>
      <right/>
      <top/>
      <bottom/>
      <diagonal/>
    </border>
    <border>
      <left style="dotted">
        <color indexed="64"/>
      </left>
      <right/>
      <top style="medium">
        <color indexed="64"/>
      </top>
      <bottom/>
      <diagonal/>
    </border>
    <border>
      <left style="medium">
        <color indexed="64"/>
      </left>
      <right style="thin">
        <color indexed="64"/>
      </right>
      <top style="thin">
        <color indexed="64"/>
      </top>
      <bottom/>
      <diagonal/>
    </border>
    <border>
      <left/>
      <right/>
      <top style="double">
        <color indexed="64"/>
      </top>
      <bottom/>
      <diagonal/>
    </border>
    <border>
      <left/>
      <right style="medium">
        <color auto="1"/>
      </right>
      <top/>
      <bottom style="double">
        <color auto="1"/>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bottom style="dashed">
        <color indexed="64"/>
      </bottom>
      <diagonal/>
    </border>
    <border>
      <left style="thin">
        <color indexed="64"/>
      </left>
      <right style="hair">
        <color indexed="64"/>
      </right>
      <top style="dashed">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double">
        <color indexed="64"/>
      </left>
      <right style="thin">
        <color indexed="64"/>
      </right>
      <top style="thin">
        <color indexed="64"/>
      </top>
      <bottom style="thin">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hair">
        <color indexed="64"/>
      </left>
      <right/>
      <top style="medium">
        <color indexed="64"/>
      </top>
      <bottom/>
      <diagonal/>
    </border>
    <border>
      <left style="hair">
        <color indexed="64"/>
      </left>
      <right/>
      <top/>
      <bottom style="dashed">
        <color indexed="64"/>
      </bottom>
      <diagonal/>
    </border>
    <border>
      <left/>
      <right style="medium">
        <color indexed="64"/>
      </right>
      <top/>
      <bottom style="dashed">
        <color indexed="64"/>
      </bottom>
      <diagonal/>
    </border>
    <border>
      <left style="hair">
        <color indexed="64"/>
      </left>
      <right/>
      <top style="dashed">
        <color indexed="64"/>
      </top>
      <bottom style="medium">
        <color indexed="64"/>
      </bottom>
      <diagonal/>
    </border>
    <border>
      <left style="thin">
        <color indexed="64"/>
      </left>
      <right style="thin">
        <color indexed="64"/>
      </right>
      <top style="double">
        <color indexed="64"/>
      </top>
      <bottom style="double">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style="double">
        <color indexed="64"/>
      </top>
      <bottom style="thin">
        <color indexed="64"/>
      </bottom>
      <diagonal/>
    </border>
    <border>
      <left style="medium">
        <color indexed="64"/>
      </left>
      <right style="thin">
        <color indexed="64"/>
      </right>
      <top style="hair">
        <color indexed="64"/>
      </top>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style="thin">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s>
  <cellStyleXfs count="4">
    <xf numFmtId="0" fontId="0" fillId="0" borderId="0"/>
    <xf numFmtId="0" fontId="3" fillId="0" borderId="0"/>
    <xf numFmtId="0" fontId="2" fillId="0" borderId="0">
      <alignment vertical="center"/>
    </xf>
    <xf numFmtId="0" fontId="13" fillId="0" borderId="0" applyNumberFormat="0" applyFill="0" applyBorder="0" applyAlignment="0" applyProtection="0"/>
  </cellStyleXfs>
  <cellXfs count="707">
    <xf numFmtId="0" fontId="0" fillId="0" borderId="0" xfId="0"/>
    <xf numFmtId="0" fontId="11" fillId="0" borderId="0" xfId="0" applyFont="1"/>
    <xf numFmtId="0" fontId="8" fillId="0" borderId="29"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6" fillId="0" borderId="84"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6" fillId="0" borderId="33" xfId="0" applyFont="1" applyBorder="1" applyAlignment="1" applyProtection="1">
      <alignment horizontal="center" vertical="center"/>
      <protection locked="0"/>
    </xf>
    <xf numFmtId="0" fontId="8" fillId="0" borderId="0" xfId="0" applyFont="1"/>
    <xf numFmtId="0" fontId="6" fillId="0" borderId="47" xfId="0" applyFont="1" applyBorder="1" applyAlignment="1" applyProtection="1">
      <alignment horizontal="center" vertical="center"/>
      <protection locked="0"/>
    </xf>
    <xf numFmtId="0" fontId="6" fillId="0" borderId="51"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8" fillId="0" borderId="33" xfId="0" applyFont="1" applyBorder="1" applyAlignment="1" applyProtection="1">
      <alignment horizontal="center" vertical="center" wrapText="1"/>
      <protection locked="0"/>
    </xf>
    <xf numFmtId="0" fontId="15" fillId="2" borderId="28" xfId="0" applyFont="1" applyFill="1" applyBorder="1" applyAlignment="1" applyProtection="1">
      <alignment horizontal="center" vertical="center" wrapText="1"/>
      <protection locked="0"/>
    </xf>
    <xf numFmtId="0" fontId="15" fillId="2" borderId="86" xfId="0" applyFont="1" applyFill="1" applyBorder="1" applyAlignment="1" applyProtection="1">
      <alignment horizontal="center" vertical="center" wrapText="1"/>
      <protection locked="0"/>
    </xf>
    <xf numFmtId="0" fontId="15" fillId="2" borderId="44" xfId="0" applyFont="1" applyFill="1" applyBorder="1" applyAlignment="1" applyProtection="1">
      <alignment horizontal="center" vertical="center" wrapText="1"/>
      <protection locked="0"/>
    </xf>
    <xf numFmtId="0" fontId="15" fillId="2" borderId="94" xfId="0" applyFont="1" applyFill="1" applyBorder="1" applyAlignment="1" applyProtection="1">
      <alignment horizontal="center" vertical="center" wrapText="1"/>
      <protection locked="0"/>
    </xf>
    <xf numFmtId="0" fontId="15" fillId="2" borderId="27" xfId="0" applyFont="1" applyFill="1" applyBorder="1" applyAlignment="1" applyProtection="1">
      <alignment horizontal="center" vertical="center" wrapText="1"/>
      <protection locked="0"/>
    </xf>
    <xf numFmtId="0" fontId="29" fillId="0" borderId="0" xfId="0" applyFont="1" applyAlignment="1">
      <alignment vertical="center"/>
    </xf>
    <xf numFmtId="0" fontId="33" fillId="0" borderId="0" xfId="0" applyFont="1" applyAlignment="1" applyProtection="1">
      <alignment horizontal="left"/>
      <protection locked="0"/>
    </xf>
    <xf numFmtId="0" fontId="37" fillId="0" borderId="29" xfId="0" applyFont="1" applyBorder="1" applyAlignment="1" applyProtection="1">
      <alignment horizontal="center" vertical="center" wrapText="1"/>
      <protection locked="0"/>
    </xf>
    <xf numFmtId="0" fontId="8" fillId="3" borderId="30" xfId="0" applyFont="1" applyFill="1" applyBorder="1" applyAlignment="1" applyProtection="1">
      <alignment horizontal="center" vertical="center" textRotation="255" shrinkToFit="1"/>
      <protection locked="0"/>
    </xf>
    <xf numFmtId="0" fontId="8" fillId="3" borderId="55" xfId="0" applyFont="1" applyFill="1" applyBorder="1" applyAlignment="1" applyProtection="1">
      <alignment horizontal="center" vertical="center" textRotation="255" shrinkToFit="1"/>
      <protection locked="0"/>
    </xf>
    <xf numFmtId="0" fontId="6" fillId="3" borderId="31" xfId="0" applyFont="1" applyFill="1" applyBorder="1" applyAlignment="1" applyProtection="1">
      <alignment horizontal="center" vertical="center" wrapText="1"/>
      <protection locked="0"/>
    </xf>
    <xf numFmtId="0" fontId="8" fillId="3" borderId="79" xfId="0" applyFont="1" applyFill="1" applyBorder="1" applyAlignment="1" applyProtection="1">
      <alignment horizontal="center" vertical="center" textRotation="255" shrinkToFit="1"/>
      <protection locked="0"/>
    </xf>
    <xf numFmtId="0" fontId="8" fillId="3" borderId="80" xfId="0" applyFont="1" applyFill="1" applyBorder="1" applyAlignment="1" applyProtection="1">
      <alignment horizontal="center" vertical="center" textRotation="255" shrinkToFit="1"/>
      <protection locked="0"/>
    </xf>
    <xf numFmtId="0" fontId="15" fillId="2" borderId="45"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protection locked="0"/>
    </xf>
    <xf numFmtId="0" fontId="11" fillId="2" borderId="90"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9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29" fillId="0" borderId="0" xfId="0" applyFont="1" applyAlignment="1">
      <alignment horizontal="center" vertical="center"/>
    </xf>
    <xf numFmtId="0" fontId="29" fillId="0" borderId="0" xfId="0" applyFont="1"/>
    <xf numFmtId="0" fontId="11" fillId="0" borderId="0" xfId="0" applyFont="1" applyAlignment="1">
      <alignment horizontal="center" vertical="center"/>
    </xf>
    <xf numFmtId="0" fontId="29" fillId="0" borderId="0" xfId="0" applyFont="1" applyAlignment="1">
      <alignment horizontal="right" vertical="center"/>
    </xf>
    <xf numFmtId="0" fontId="29" fillId="0" borderId="13" xfId="0" applyFont="1" applyBorder="1" applyAlignment="1">
      <alignment vertical="center"/>
    </xf>
    <xf numFmtId="0" fontId="29" fillId="0" borderId="0" xfId="0" applyFont="1" applyAlignment="1">
      <alignment horizontal="left" vertical="top"/>
    </xf>
    <xf numFmtId="0" fontId="29" fillId="0" borderId="84" xfId="0" applyFont="1" applyBorder="1" applyAlignment="1" applyProtection="1">
      <alignment horizontal="center" vertical="center"/>
      <protection locked="0"/>
    </xf>
    <xf numFmtId="0" fontId="11" fillId="2" borderId="85" xfId="0" applyFont="1" applyFill="1" applyBorder="1" applyAlignment="1" applyProtection="1">
      <alignment vertical="center"/>
      <protection locked="0"/>
    </xf>
    <xf numFmtId="0" fontId="11" fillId="2" borderId="71" xfId="0" applyFont="1" applyFill="1" applyBorder="1" applyAlignment="1" applyProtection="1">
      <alignment vertical="center"/>
      <protection locked="0"/>
    </xf>
    <xf numFmtId="0" fontId="29" fillId="0" borderId="47" xfId="0" applyFont="1" applyBorder="1" applyAlignment="1" applyProtection="1">
      <alignment horizontal="center" vertical="center"/>
      <protection locked="0"/>
    </xf>
    <xf numFmtId="0" fontId="11" fillId="2" borderId="46" xfId="0" applyFont="1" applyFill="1" applyBorder="1" applyAlignment="1" applyProtection="1">
      <alignment horizontal="left" vertical="center" wrapText="1" shrinkToFit="1"/>
      <protection locked="0"/>
    </xf>
    <xf numFmtId="0" fontId="11" fillId="2" borderId="98" xfId="0" applyFont="1" applyFill="1" applyBorder="1" applyProtection="1">
      <protection locked="0"/>
    </xf>
    <xf numFmtId="0" fontId="11" fillId="2" borderId="99" xfId="0" applyFont="1" applyFill="1" applyBorder="1" applyProtection="1">
      <protection locked="0"/>
    </xf>
    <xf numFmtId="0" fontId="29" fillId="0" borderId="74"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11" fillId="2" borderId="25" xfId="0" applyFont="1" applyFill="1" applyBorder="1" applyAlignment="1" applyProtection="1">
      <alignment vertical="center"/>
      <protection locked="0"/>
    </xf>
    <xf numFmtId="0" fontId="11" fillId="2" borderId="14"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0" xfId="0" applyFont="1" applyFill="1" applyAlignment="1" applyProtection="1">
      <alignment vertical="center"/>
      <protection locked="0"/>
    </xf>
    <xf numFmtId="0" fontId="11" fillId="2" borderId="49" xfId="0" applyFont="1" applyFill="1" applyBorder="1" applyAlignment="1" applyProtection="1">
      <alignment vertical="center"/>
      <protection locked="0"/>
    </xf>
    <xf numFmtId="0" fontId="29" fillId="0" borderId="52" xfId="0" applyFont="1" applyBorder="1" applyAlignment="1" applyProtection="1">
      <alignment horizontal="center" vertical="center" wrapText="1"/>
      <protection locked="0"/>
    </xf>
    <xf numFmtId="0" fontId="11" fillId="2" borderId="10" xfId="0" applyFont="1" applyFill="1" applyBorder="1" applyAlignment="1" applyProtection="1">
      <alignment vertical="center"/>
      <protection locked="0"/>
    </xf>
    <xf numFmtId="178" fontId="11" fillId="2" borderId="11" xfId="0" applyNumberFormat="1" applyFont="1" applyFill="1" applyBorder="1" applyAlignment="1">
      <alignment horizontal="center" vertical="center"/>
    </xf>
    <xf numFmtId="0" fontId="29" fillId="0" borderId="52" xfId="0" applyFont="1" applyBorder="1" applyAlignment="1" applyProtection="1">
      <alignment horizontal="center" vertical="center" wrapText="1" shrinkToFit="1"/>
      <protection locked="0"/>
    </xf>
    <xf numFmtId="0" fontId="11" fillId="0" borderId="0" xfId="0" applyFont="1" applyAlignment="1">
      <alignment horizontal="left" vertical="top"/>
    </xf>
    <xf numFmtId="0" fontId="29" fillId="0" borderId="53" xfId="0" applyFont="1" applyBorder="1" applyAlignment="1" applyProtection="1">
      <alignment vertical="center" wrapText="1"/>
      <protection locked="0"/>
    </xf>
    <xf numFmtId="0" fontId="29" fillId="0" borderId="56" xfId="0" applyFont="1" applyBorder="1" applyAlignment="1" applyProtection="1">
      <alignment vertical="center"/>
      <protection locked="0"/>
    </xf>
    <xf numFmtId="0" fontId="29" fillId="0" borderId="57" xfId="0" applyFont="1" applyBorder="1" applyAlignment="1" applyProtection="1">
      <alignment vertical="center"/>
      <protection locked="0"/>
    </xf>
    <xf numFmtId="0" fontId="11" fillId="2" borderId="2" xfId="0" applyFont="1" applyFill="1" applyBorder="1" applyAlignment="1" applyProtection="1">
      <alignment vertical="center"/>
      <protection locked="0"/>
    </xf>
    <xf numFmtId="0" fontId="11" fillId="2" borderId="3" xfId="0" applyFont="1" applyFill="1" applyBorder="1" applyAlignment="1" applyProtection="1">
      <alignment vertical="center"/>
      <protection locked="0"/>
    </xf>
    <xf numFmtId="178" fontId="11" fillId="2" borderId="48" xfId="0" applyNumberFormat="1" applyFont="1" applyFill="1" applyBorder="1" applyAlignment="1" applyProtection="1">
      <alignment vertical="center"/>
      <protection locked="0"/>
    </xf>
    <xf numFmtId="0" fontId="29" fillId="0" borderId="81" xfId="0" applyFont="1" applyBorder="1" applyAlignment="1" applyProtection="1">
      <alignment vertical="center" shrinkToFit="1"/>
      <protection locked="0"/>
    </xf>
    <xf numFmtId="0" fontId="29" fillId="0" borderId="51" xfId="0" applyFont="1" applyBorder="1" applyAlignment="1" applyProtection="1">
      <alignment horizontal="center" vertical="center" wrapText="1"/>
      <protection locked="0"/>
    </xf>
    <xf numFmtId="0" fontId="11" fillId="2" borderId="8" xfId="0" applyFont="1" applyFill="1" applyBorder="1" applyAlignment="1" applyProtection="1">
      <alignment horizontal="center" vertical="center"/>
      <protection locked="0"/>
    </xf>
    <xf numFmtId="0" fontId="29" fillId="0" borderId="82" xfId="0" applyFont="1" applyBorder="1" applyAlignment="1" applyProtection="1">
      <alignment horizontal="center" vertical="center"/>
      <protection locked="0"/>
    </xf>
    <xf numFmtId="0" fontId="29" fillId="0" borderId="10" xfId="0" applyFont="1" applyBorder="1" applyAlignment="1">
      <alignment horizontal="center" vertical="center" textRotation="255"/>
    </xf>
    <xf numFmtId="0" fontId="29" fillId="0" borderId="10"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11" fillId="0" borderId="62" xfId="0" applyFont="1" applyBorder="1" applyAlignment="1">
      <alignment vertical="center"/>
    </xf>
    <xf numFmtId="0" fontId="29"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44" fillId="0" borderId="0" xfId="0" applyFont="1" applyAlignment="1" applyProtection="1">
      <alignment horizontal="center" vertical="center"/>
      <protection locked="0"/>
    </xf>
    <xf numFmtId="0" fontId="11" fillId="0" borderId="0" xfId="0" applyFont="1" applyAlignment="1">
      <alignment vertical="center" shrinkToFit="1"/>
    </xf>
    <xf numFmtId="0" fontId="11" fillId="0" borderId="95" xfId="0" applyFont="1" applyBorder="1" applyAlignment="1" applyProtection="1">
      <alignment vertical="center"/>
      <protection locked="0"/>
    </xf>
    <xf numFmtId="0" fontId="11" fillId="0" borderId="96" xfId="0" applyFont="1" applyBorder="1" applyAlignment="1" applyProtection="1">
      <alignment vertical="center"/>
      <protection locked="0"/>
    </xf>
    <xf numFmtId="0" fontId="11" fillId="0" borderId="97" xfId="0" applyFont="1" applyBorder="1" applyAlignment="1" applyProtection="1">
      <alignment vertical="center"/>
      <protection locked="0"/>
    </xf>
    <xf numFmtId="0" fontId="45" fillId="0" borderId="0" xfId="0" applyFont="1" applyAlignment="1">
      <alignment vertical="center"/>
    </xf>
    <xf numFmtId="0" fontId="45" fillId="0" borderId="0" xfId="0" applyFont="1" applyAlignment="1" applyProtection="1">
      <alignment vertical="center"/>
      <protection locked="0"/>
    </xf>
    <xf numFmtId="0" fontId="44" fillId="0" borderId="0" xfId="0" applyFont="1" applyAlignment="1" applyProtection="1">
      <alignment horizontal="left" vertical="center"/>
      <protection locked="0"/>
    </xf>
    <xf numFmtId="0" fontId="46" fillId="0" borderId="0" xfId="0" applyFont="1" applyAlignment="1">
      <alignment horizontal="left" vertical="center"/>
    </xf>
    <xf numFmtId="0" fontId="11" fillId="2" borderId="66" xfId="0" applyFont="1" applyFill="1" applyBorder="1" applyAlignment="1">
      <alignment vertical="center" shrinkToFit="1"/>
    </xf>
    <xf numFmtId="0" fontId="29" fillId="0" borderId="63" xfId="0" applyFont="1" applyBorder="1" applyAlignment="1" applyProtection="1">
      <alignment vertical="center"/>
      <protection locked="0"/>
    </xf>
    <xf numFmtId="0" fontId="29" fillId="0" borderId="64" xfId="0" applyFont="1" applyBorder="1" applyAlignment="1" applyProtection="1">
      <alignment vertical="center"/>
      <protection locked="0"/>
    </xf>
    <xf numFmtId="0" fontId="29" fillId="0" borderId="71" xfId="0" applyFont="1" applyBorder="1" applyAlignment="1" applyProtection="1">
      <alignment vertical="center"/>
      <protection locked="0"/>
    </xf>
    <xf numFmtId="0" fontId="11" fillId="0" borderId="100" xfId="0" applyFont="1" applyBorder="1" applyAlignment="1" applyProtection="1">
      <alignment vertical="center"/>
      <protection locked="0"/>
    </xf>
    <xf numFmtId="0" fontId="11" fillId="0" borderId="101" xfId="0" applyFont="1" applyBorder="1" applyAlignment="1" applyProtection="1">
      <alignment vertical="center"/>
      <protection locked="0"/>
    </xf>
    <xf numFmtId="0" fontId="11" fillId="0" borderId="102" xfId="0" applyFont="1" applyBorder="1" applyAlignment="1" applyProtection="1">
      <alignment vertical="center"/>
      <protection locked="0"/>
    </xf>
    <xf numFmtId="0" fontId="47" fillId="0" borderId="0" xfId="0" applyFont="1" applyAlignment="1">
      <alignment horizontal="left" vertical="center"/>
    </xf>
    <xf numFmtId="0" fontId="47" fillId="0" borderId="0" xfId="0" applyFont="1" applyAlignment="1">
      <alignment vertical="center" shrinkToFit="1"/>
    </xf>
    <xf numFmtId="0" fontId="47" fillId="0" borderId="0" xfId="0" applyFont="1" applyAlignment="1">
      <alignment vertical="center"/>
    </xf>
    <xf numFmtId="0" fontId="11" fillId="7" borderId="67" xfId="0" applyFont="1" applyFill="1" applyBorder="1" applyAlignment="1">
      <alignment vertical="center"/>
    </xf>
    <xf numFmtId="0" fontId="11" fillId="7" borderId="68" xfId="0" applyFont="1" applyFill="1" applyBorder="1" applyAlignment="1">
      <alignment vertical="center"/>
    </xf>
    <xf numFmtId="0" fontId="11" fillId="7" borderId="69" xfId="0" applyFont="1" applyFill="1" applyBorder="1" applyAlignment="1">
      <alignment vertical="center"/>
    </xf>
    <xf numFmtId="0" fontId="29" fillId="2" borderId="70" xfId="0" applyFont="1" applyFill="1" applyBorder="1" applyAlignment="1">
      <alignment vertical="center"/>
    </xf>
    <xf numFmtId="0" fontId="11" fillId="0" borderId="0" xfId="0" applyFont="1" applyAlignment="1">
      <alignment vertical="center"/>
    </xf>
    <xf numFmtId="0" fontId="48" fillId="0" borderId="0" xfId="0" applyFont="1" applyAlignment="1">
      <alignment vertical="center"/>
    </xf>
    <xf numFmtId="0" fontId="48" fillId="0" borderId="0" xfId="0" applyFont="1"/>
    <xf numFmtId="0" fontId="49" fillId="0" borderId="0" xfId="0" applyFont="1" applyAlignment="1" applyProtection="1">
      <alignment horizontal="center" vertical="center"/>
      <protection locked="0"/>
    </xf>
    <xf numFmtId="0" fontId="29" fillId="0" borderId="0" xfId="0" applyFont="1" applyAlignment="1">
      <alignment horizontal="center" vertical="center" textRotation="255"/>
    </xf>
    <xf numFmtId="0" fontId="29" fillId="0" borderId="33" xfId="0" applyFont="1" applyBorder="1" applyAlignment="1" applyProtection="1">
      <alignment horizontal="center" vertical="center"/>
      <protection locked="0"/>
    </xf>
    <xf numFmtId="0" fontId="11" fillId="0" borderId="29"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33" xfId="0" applyFont="1" applyBorder="1" applyAlignment="1" applyProtection="1">
      <alignment horizontal="center" vertical="center" wrapText="1"/>
      <protection locked="0"/>
    </xf>
    <xf numFmtId="0" fontId="50" fillId="0" borderId="29" xfId="0" applyFont="1" applyBorder="1" applyAlignment="1" applyProtection="1">
      <alignment horizontal="center" vertical="center" wrapText="1"/>
      <protection locked="0"/>
    </xf>
    <xf numFmtId="0" fontId="11" fillId="2" borderId="46" xfId="0" applyFont="1" applyFill="1" applyBorder="1" applyAlignment="1" applyProtection="1">
      <alignment vertical="center" wrapText="1"/>
      <protection locked="0"/>
    </xf>
    <xf numFmtId="0" fontId="11" fillId="2" borderId="10" xfId="0" applyFont="1" applyFill="1" applyBorder="1" applyAlignment="1" applyProtection="1">
      <alignment vertical="center" wrapText="1"/>
      <protection locked="0"/>
    </xf>
    <xf numFmtId="0" fontId="11" fillId="2" borderId="11" xfId="0" applyFont="1" applyFill="1" applyBorder="1" applyAlignment="1" applyProtection="1">
      <alignment vertical="center" wrapText="1"/>
      <protection locked="0"/>
    </xf>
    <xf numFmtId="0" fontId="11" fillId="2" borderId="54" xfId="0" applyFont="1" applyFill="1" applyBorder="1" applyAlignment="1" applyProtection="1">
      <alignment vertical="center"/>
      <protection locked="0"/>
    </xf>
    <xf numFmtId="0" fontId="11" fillId="2" borderId="6" xfId="0" applyFont="1" applyFill="1" applyBorder="1" applyAlignment="1" applyProtection="1">
      <alignment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51" fillId="0" borderId="15" xfId="0" applyFont="1" applyBorder="1" applyAlignment="1" applyProtection="1">
      <alignment horizontal="center" vertical="top"/>
      <protection locked="0"/>
    </xf>
    <xf numFmtId="0" fontId="51" fillId="0" borderId="4" xfId="0" applyFont="1" applyBorder="1" applyAlignment="1" applyProtection="1">
      <alignment horizontal="center" vertical="top"/>
      <protection locked="0"/>
    </xf>
    <xf numFmtId="0" fontId="11" fillId="2" borderId="4"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21" xfId="0" applyFont="1" applyFill="1" applyBorder="1" applyAlignment="1" applyProtection="1">
      <alignment vertical="center" wrapText="1"/>
      <protection locked="0"/>
    </xf>
    <xf numFmtId="0" fontId="11" fillId="2" borderId="20" xfId="0" applyFont="1" applyFill="1" applyBorder="1" applyAlignment="1" applyProtection="1">
      <alignment vertical="center"/>
      <protection locked="0"/>
    </xf>
    <xf numFmtId="0" fontId="11" fillId="2" borderId="5" xfId="0" applyFont="1" applyFill="1" applyBorder="1" applyAlignment="1" applyProtection="1">
      <alignment vertical="center"/>
      <protection locked="0"/>
    </xf>
    <xf numFmtId="0" fontId="11" fillId="2" borderId="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18" xfId="0" applyFont="1" applyFill="1" applyBorder="1" applyAlignment="1" applyProtection="1">
      <alignment vertical="center" wrapText="1"/>
      <protection locked="0"/>
    </xf>
    <xf numFmtId="0" fontId="11" fillId="2" borderId="1" xfId="0" applyFont="1" applyFill="1" applyBorder="1" applyAlignment="1" applyProtection="1">
      <alignment vertical="center" wrapText="1"/>
      <protection locked="0"/>
    </xf>
    <xf numFmtId="0" fontId="11" fillId="2" borderId="76" xfId="0" applyFont="1" applyFill="1" applyBorder="1" applyAlignment="1" applyProtection="1">
      <alignment vertical="center" wrapText="1"/>
      <protection locked="0"/>
    </xf>
    <xf numFmtId="0" fontId="11" fillId="0" borderId="37" xfId="0" applyFont="1" applyBorder="1" applyAlignment="1" applyProtection="1">
      <alignment vertical="center"/>
      <protection locked="0"/>
    </xf>
    <xf numFmtId="0" fontId="11" fillId="0" borderId="38" xfId="0" applyFont="1" applyBorder="1" applyAlignment="1" applyProtection="1">
      <alignment vertical="center"/>
      <protection locked="0"/>
    </xf>
    <xf numFmtId="0" fontId="52" fillId="2" borderId="8" xfId="0" applyFont="1" applyFill="1" applyBorder="1" applyAlignment="1" applyProtection="1">
      <alignment vertical="top" wrapText="1"/>
      <protection locked="0"/>
    </xf>
    <xf numFmtId="0" fontId="52" fillId="2" borderId="6" xfId="0" applyFont="1" applyFill="1" applyBorder="1" applyAlignment="1" applyProtection="1">
      <alignment vertical="top" wrapText="1"/>
      <protection locked="0"/>
    </xf>
    <xf numFmtId="0" fontId="44" fillId="2" borderId="28" xfId="0" applyFont="1" applyFill="1" applyBorder="1" applyAlignment="1" applyProtection="1">
      <alignment horizontal="center" vertical="center" wrapText="1"/>
      <protection locked="0"/>
    </xf>
    <xf numFmtId="0" fontId="44" fillId="2" borderId="86" xfId="0" applyFont="1" applyFill="1" applyBorder="1" applyAlignment="1" applyProtection="1">
      <alignment horizontal="center" vertical="center" wrapText="1"/>
      <protection locked="0"/>
    </xf>
    <xf numFmtId="0" fontId="44" fillId="2" borderId="44" xfId="0" applyFont="1" applyFill="1" applyBorder="1" applyAlignment="1" applyProtection="1">
      <alignment horizontal="center" vertical="center" wrapText="1"/>
      <protection locked="0"/>
    </xf>
    <xf numFmtId="0" fontId="44" fillId="2" borderId="94" xfId="0" applyFont="1" applyFill="1" applyBorder="1" applyAlignment="1" applyProtection="1">
      <alignment horizontal="center" vertical="center" wrapText="1"/>
      <protection locked="0"/>
    </xf>
    <xf numFmtId="0" fontId="11" fillId="2" borderId="12"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52" fillId="2" borderId="13" xfId="0" applyFont="1" applyFill="1" applyBorder="1" applyAlignment="1" applyProtection="1">
      <alignment vertical="top" wrapText="1"/>
      <protection locked="0"/>
    </xf>
    <xf numFmtId="0" fontId="52" fillId="2" borderId="26" xfId="0" applyFont="1" applyFill="1" applyBorder="1" applyAlignment="1" applyProtection="1">
      <alignment vertical="top" wrapText="1"/>
      <protection locked="0"/>
    </xf>
    <xf numFmtId="0" fontId="11" fillId="0" borderId="79" xfId="0" applyFont="1" applyBorder="1" applyAlignment="1" applyProtection="1">
      <alignment horizontal="center" vertical="center" textRotation="255" shrinkToFit="1"/>
      <protection locked="0"/>
    </xf>
    <xf numFmtId="0" fontId="11" fillId="0" borderId="80" xfId="0" applyFont="1" applyBorder="1" applyAlignment="1" applyProtection="1">
      <alignment horizontal="center" vertical="center" textRotation="255" shrinkToFit="1"/>
      <protection locked="0"/>
    </xf>
    <xf numFmtId="0" fontId="11" fillId="0" borderId="30" xfId="0" applyFont="1" applyBorder="1" applyAlignment="1" applyProtection="1">
      <alignment horizontal="center" vertical="center" textRotation="255" shrinkToFit="1"/>
      <protection locked="0"/>
    </xf>
    <xf numFmtId="0" fontId="11" fillId="0" borderId="55" xfId="0" applyFont="1" applyBorder="1" applyAlignment="1" applyProtection="1">
      <alignment horizontal="center" vertical="center" textRotation="255" shrinkToFit="1"/>
      <protection locked="0"/>
    </xf>
    <xf numFmtId="0" fontId="11" fillId="2" borderId="30" xfId="0" applyFont="1" applyFill="1" applyBorder="1" applyAlignment="1" applyProtection="1">
      <alignment horizontal="center" vertical="center" textRotation="255" shrinkToFit="1"/>
      <protection locked="0"/>
    </xf>
    <xf numFmtId="0" fontId="11" fillId="2" borderId="55" xfId="0" applyFont="1" applyFill="1" applyBorder="1" applyAlignment="1" applyProtection="1">
      <alignment horizontal="center" vertical="center" textRotation="255" shrinkToFit="1"/>
      <protection locked="0"/>
    </xf>
    <xf numFmtId="0" fontId="29" fillId="2" borderId="31" xfId="0" applyFont="1" applyFill="1" applyBorder="1" applyAlignment="1" applyProtection="1">
      <alignment horizontal="center" vertical="center" wrapText="1"/>
      <protection locked="0"/>
    </xf>
    <xf numFmtId="0" fontId="11" fillId="2" borderId="4" xfId="0" applyFont="1" applyFill="1" applyBorder="1" applyAlignment="1" applyProtection="1">
      <alignment vertical="center"/>
      <protection locked="0"/>
    </xf>
    <xf numFmtId="176" fontId="11" fillId="2" borderId="50" xfId="1" applyNumberFormat="1" applyFont="1" applyFill="1" applyBorder="1" applyAlignment="1" applyProtection="1">
      <alignment vertical="center"/>
      <protection locked="0"/>
    </xf>
    <xf numFmtId="178" fontId="11" fillId="2" borderId="50" xfId="1" applyNumberFormat="1" applyFont="1" applyFill="1" applyBorder="1" applyAlignment="1" applyProtection="1">
      <alignment vertical="center"/>
      <protection locked="0"/>
    </xf>
    <xf numFmtId="0" fontId="11" fillId="2" borderId="15" xfId="0" applyFont="1" applyFill="1" applyBorder="1" applyAlignment="1" applyProtection="1">
      <alignment vertical="center"/>
      <protection locked="0"/>
    </xf>
    <xf numFmtId="176" fontId="11" fillId="2" borderId="15" xfId="1" applyNumberFormat="1" applyFont="1" applyFill="1" applyBorder="1" applyAlignment="1" applyProtection="1">
      <alignment vertical="center"/>
      <protection locked="0"/>
    </xf>
    <xf numFmtId="178" fontId="11" fillId="2" borderId="15" xfId="1" applyNumberFormat="1" applyFont="1" applyFill="1" applyBorder="1" applyAlignment="1" applyProtection="1">
      <alignment vertical="center"/>
      <protection locked="0"/>
    </xf>
    <xf numFmtId="0" fontId="52" fillId="2" borderId="7" xfId="0" applyFont="1" applyFill="1" applyBorder="1" applyAlignment="1" applyProtection="1">
      <alignment vertical="top" wrapText="1"/>
      <protection locked="0"/>
    </xf>
    <xf numFmtId="0" fontId="52" fillId="2" borderId="25" xfId="0" applyFont="1" applyFill="1" applyBorder="1" applyAlignment="1" applyProtection="1">
      <alignment vertical="top" wrapText="1"/>
      <protection locked="0"/>
    </xf>
    <xf numFmtId="0" fontId="11" fillId="0" borderId="0" xfId="0" applyFont="1" applyAlignment="1">
      <alignment horizontal="left"/>
    </xf>
    <xf numFmtId="0" fontId="53" fillId="0" borderId="0" xfId="0" applyFont="1" applyAlignment="1">
      <alignment vertical="center"/>
    </xf>
    <xf numFmtId="49" fontId="54" fillId="0" borderId="0" xfId="0" applyNumberFormat="1" applyFont="1" applyAlignment="1">
      <alignment vertical="center"/>
    </xf>
    <xf numFmtId="0" fontId="55" fillId="0" borderId="0" xfId="0" applyFont="1" applyAlignment="1">
      <alignment vertical="center"/>
    </xf>
    <xf numFmtId="0" fontId="55" fillId="0" borderId="0" xfId="0" applyFont="1" applyAlignment="1">
      <alignment horizontal="left" vertical="center"/>
    </xf>
    <xf numFmtId="0" fontId="11" fillId="0" borderId="0" xfId="0" applyFont="1" applyAlignment="1">
      <alignment horizontal="left" vertical="center"/>
    </xf>
    <xf numFmtId="0" fontId="56" fillId="0" borderId="0" xfId="0" applyFont="1"/>
    <xf numFmtId="0" fontId="11" fillId="0" borderId="0" xfId="0" applyFont="1" applyAlignment="1">
      <alignment wrapText="1"/>
    </xf>
    <xf numFmtId="0" fontId="11" fillId="3" borderId="50" xfId="0" applyFont="1" applyFill="1" applyBorder="1" applyAlignment="1">
      <alignment horizontal="center" vertical="center"/>
    </xf>
    <xf numFmtId="0" fontId="11" fillId="3" borderId="50" xfId="0" applyFont="1" applyFill="1" applyBorder="1" applyAlignment="1">
      <alignment vertical="center" wrapText="1"/>
    </xf>
    <xf numFmtId="0" fontId="11" fillId="3" borderId="28" xfId="0" applyFont="1" applyFill="1" applyBorder="1" applyAlignment="1">
      <alignment horizontal="left" vertical="center"/>
    </xf>
    <xf numFmtId="0" fontId="11" fillId="3" borderId="45" xfId="0" applyFont="1" applyFill="1" applyBorder="1" applyAlignment="1">
      <alignment horizontal="left" vertical="center"/>
    </xf>
    <xf numFmtId="0" fontId="11" fillId="3" borderId="28" xfId="0" applyFont="1" applyFill="1" applyBorder="1" applyAlignment="1">
      <alignment vertical="center"/>
    </xf>
    <xf numFmtId="0" fontId="11" fillId="3" borderId="45" xfId="0" applyFont="1" applyFill="1" applyBorder="1" applyAlignment="1">
      <alignment vertical="center"/>
    </xf>
    <xf numFmtId="0" fontId="11" fillId="3" borderId="44" xfId="0" applyFont="1" applyFill="1" applyBorder="1" applyAlignment="1">
      <alignment vertical="center"/>
    </xf>
    <xf numFmtId="0" fontId="11" fillId="3" borderId="50" xfId="0" applyFont="1" applyFill="1" applyBorder="1" applyAlignment="1">
      <alignment horizontal="center" vertical="center" wrapText="1"/>
    </xf>
    <xf numFmtId="0" fontId="11" fillId="3" borderId="50" xfId="0" applyFont="1" applyFill="1" applyBorder="1" applyAlignment="1">
      <alignment vertical="top" wrapText="1"/>
    </xf>
    <xf numFmtId="0" fontId="11" fillId="0" borderId="50" xfId="0" applyFont="1" applyBorder="1" applyAlignment="1">
      <alignment horizontal="center" vertical="center" wrapText="1"/>
    </xf>
    <xf numFmtId="0" fontId="11" fillId="6" borderId="50" xfId="0" applyFont="1" applyFill="1" applyBorder="1" applyAlignment="1">
      <alignment vertical="top" textRotation="255"/>
    </xf>
    <xf numFmtId="0" fontId="11" fillId="5" borderId="50" xfId="0" applyFont="1" applyFill="1" applyBorder="1" applyAlignment="1">
      <alignment vertical="top" textRotation="255"/>
    </xf>
    <xf numFmtId="0" fontId="11" fillId="3" borderId="22" xfId="0" applyFont="1" applyFill="1" applyBorder="1" applyAlignment="1">
      <alignment horizontal="center" vertical="center"/>
    </xf>
    <xf numFmtId="0" fontId="11" fillId="3" borderId="22" xfId="0" applyFont="1" applyFill="1" applyBorder="1" applyAlignment="1">
      <alignment vertical="center"/>
    </xf>
    <xf numFmtId="0" fontId="11" fillId="3" borderId="22" xfId="0" applyFont="1" applyFill="1" applyBorder="1" applyAlignment="1">
      <alignment horizontal="left" vertical="center" wrapText="1"/>
    </xf>
    <xf numFmtId="0" fontId="11" fillId="3" borderId="22" xfId="0" applyFont="1" applyFill="1" applyBorder="1" applyAlignment="1">
      <alignment horizontal="center" vertical="center" wrapText="1"/>
    </xf>
    <xf numFmtId="0" fontId="11" fillId="3" borderId="22" xfId="0" applyFont="1" applyFill="1" applyBorder="1" applyAlignment="1">
      <alignment vertical="top" wrapText="1"/>
    </xf>
    <xf numFmtId="0" fontId="11" fillId="0" borderId="22" xfId="0" applyFont="1" applyBorder="1" applyAlignment="1">
      <alignment horizontal="center" vertical="center" wrapText="1"/>
    </xf>
    <xf numFmtId="0" fontId="11" fillId="6" borderId="22" xfId="0" applyFont="1" applyFill="1" applyBorder="1" applyAlignment="1">
      <alignment vertical="top" textRotation="255"/>
    </xf>
    <xf numFmtId="0" fontId="11" fillId="5" borderId="22" xfId="0" applyFont="1" applyFill="1" applyBorder="1" applyAlignment="1">
      <alignment vertical="top" textRotation="255"/>
    </xf>
    <xf numFmtId="179" fontId="11" fillId="0" borderId="0" xfId="0" applyNumberFormat="1" applyFont="1"/>
    <xf numFmtId="180" fontId="11" fillId="0" borderId="0" xfId="0" applyNumberFormat="1" applyFont="1"/>
    <xf numFmtId="0" fontId="50" fillId="0" borderId="27" xfId="0" applyFont="1" applyBorder="1" applyAlignment="1">
      <alignment vertical="center"/>
    </xf>
    <xf numFmtId="0" fontId="11" fillId="0" borderId="27" xfId="0" applyFont="1" applyBorder="1" applyAlignment="1">
      <alignment vertical="center" wrapText="1"/>
    </xf>
    <xf numFmtId="0" fontId="11" fillId="0" borderId="27" xfId="0" applyFont="1" applyBorder="1" applyAlignment="1">
      <alignment horizontal="center" vertical="center" wrapText="1"/>
    </xf>
    <xf numFmtId="0" fontId="11" fillId="0" borderId="27" xfId="0" applyFont="1" applyBorder="1" applyAlignment="1">
      <alignment horizontal="left" vertical="top" wrapText="1"/>
    </xf>
    <xf numFmtId="0" fontId="57" fillId="0" borderId="27" xfId="0" applyFont="1" applyBorder="1" applyAlignment="1">
      <alignment horizontal="left" vertical="top" wrapText="1"/>
    </xf>
    <xf numFmtId="0" fontId="50" fillId="5" borderId="27" xfId="0" applyFont="1" applyFill="1" applyBorder="1" applyAlignment="1">
      <alignment horizontal="left" vertical="center" textRotation="255" shrinkToFit="1"/>
    </xf>
    <xf numFmtId="0" fontId="50" fillId="0" borderId="0" xfId="0" applyFont="1"/>
    <xf numFmtId="0" fontId="57" fillId="0" borderId="0" xfId="0" applyFont="1"/>
    <xf numFmtId="177" fontId="11" fillId="0" borderId="0" xfId="0" applyNumberFormat="1" applyFont="1" applyAlignment="1">
      <alignment shrinkToFit="1"/>
    </xf>
    <xf numFmtId="176" fontId="11" fillId="0" borderId="0" xfId="0" applyNumberFormat="1" applyFont="1"/>
    <xf numFmtId="177" fontId="11" fillId="0" borderId="0" xfId="0" applyNumberFormat="1" applyFont="1"/>
    <xf numFmtId="0" fontId="58" fillId="0" borderId="0" xfId="0" applyFont="1" applyAlignment="1">
      <alignment horizontal="center" vertical="center"/>
    </xf>
    <xf numFmtId="0" fontId="11" fillId="0" borderId="0" xfId="0" applyFont="1" applyAlignment="1">
      <alignment horizontal="center" vertical="center" wrapText="1"/>
    </xf>
    <xf numFmtId="0" fontId="58" fillId="0" borderId="0" xfId="0" applyFont="1" applyAlignment="1">
      <alignment vertical="center" wrapText="1"/>
    </xf>
    <xf numFmtId="0" fontId="58" fillId="0" borderId="0" xfId="0" applyFont="1" applyAlignment="1">
      <alignment vertical="top"/>
    </xf>
    <xf numFmtId="0" fontId="11" fillId="2" borderId="93" xfId="1" applyFont="1" applyFill="1" applyBorder="1" applyAlignment="1">
      <alignment horizontal="center"/>
    </xf>
    <xf numFmtId="0" fontId="11" fillId="0" borderId="4" xfId="1" applyFont="1" applyBorder="1" applyAlignment="1">
      <alignment horizontal="center"/>
    </xf>
    <xf numFmtId="0" fontId="11" fillId="0" borderId="5" xfId="1" applyFont="1" applyBorder="1" applyAlignment="1">
      <alignment horizontal="center"/>
    </xf>
    <xf numFmtId="180" fontId="11" fillId="8" borderId="0" xfId="1" applyNumberFormat="1" applyFont="1" applyFill="1" applyAlignment="1">
      <alignment horizontal="center"/>
    </xf>
    <xf numFmtId="0" fontId="11" fillId="2" borderId="19" xfId="1" applyFont="1" applyFill="1" applyBorder="1" applyAlignment="1">
      <alignment horizontal="center"/>
    </xf>
    <xf numFmtId="0" fontId="57" fillId="2" borderId="27" xfId="0" applyFont="1" applyFill="1" applyBorder="1" applyAlignment="1">
      <alignment horizontal="center" vertical="center" wrapText="1"/>
    </xf>
    <xf numFmtId="0" fontId="57" fillId="2" borderId="27" xfId="0" applyFont="1" applyFill="1" applyBorder="1" applyAlignment="1">
      <alignment horizontal="center" vertical="center"/>
    </xf>
    <xf numFmtId="0" fontId="57" fillId="8" borderId="0" xfId="1" applyFont="1" applyFill="1" applyAlignment="1">
      <alignment horizontal="left"/>
    </xf>
    <xf numFmtId="0" fontId="11" fillId="0" borderId="30" xfId="0" applyFont="1" applyBorder="1" applyAlignment="1">
      <alignment horizontal="center" vertical="center" shrinkToFit="1"/>
    </xf>
    <xf numFmtId="0" fontId="11" fillId="0" borderId="30" xfId="0" applyFont="1" applyBorder="1" applyAlignment="1">
      <alignment horizontal="center" vertical="center" textRotation="255" shrinkToFit="1"/>
    </xf>
    <xf numFmtId="0" fontId="11" fillId="2" borderId="30" xfId="0" applyFont="1" applyFill="1" applyBorder="1" applyAlignment="1">
      <alignment horizontal="center" vertical="center" textRotation="255" shrinkToFit="1"/>
    </xf>
    <xf numFmtId="0" fontId="11" fillId="2" borderId="30" xfId="0" applyFont="1" applyFill="1" applyBorder="1" applyAlignment="1">
      <alignment horizontal="center" vertical="center" shrinkToFit="1"/>
    </xf>
    <xf numFmtId="0" fontId="57" fillId="2" borderId="27" xfId="0" applyFont="1" applyFill="1" applyBorder="1" applyAlignment="1">
      <alignment horizontal="center" vertical="center" textRotation="255"/>
    </xf>
    <xf numFmtId="0" fontId="11" fillId="2" borderId="46" xfId="0" applyFont="1" applyFill="1" applyBorder="1" applyAlignment="1" applyProtection="1">
      <alignment horizontal="left" vertical="top" wrapText="1" shrinkToFit="1"/>
      <protection locked="0"/>
    </xf>
    <xf numFmtId="0" fontId="61"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29" fillId="0" borderId="0" xfId="0" applyFont="1" applyProtection="1">
      <protection locked="0"/>
    </xf>
    <xf numFmtId="0" fontId="61" fillId="2" borderId="4" xfId="0" applyFont="1" applyFill="1" applyBorder="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2" borderId="15" xfId="0" applyFont="1" applyFill="1" applyBorder="1" applyAlignment="1" applyProtection="1">
      <alignment horizontal="center" vertical="center"/>
      <protection locked="0"/>
    </xf>
    <xf numFmtId="0" fontId="65" fillId="0" borderId="15" xfId="0" applyFont="1" applyBorder="1" applyAlignment="1" applyProtection="1">
      <alignment horizontal="center" vertical="top"/>
      <protection locked="0"/>
    </xf>
    <xf numFmtId="0" fontId="65" fillId="0" borderId="4" xfId="0" applyFont="1" applyBorder="1" applyAlignment="1" applyProtection="1">
      <alignment horizontal="center" vertical="top"/>
      <protection locked="0"/>
    </xf>
    <xf numFmtId="0" fontId="6" fillId="0" borderId="13" xfId="0" applyFont="1" applyBorder="1" applyAlignment="1" applyProtection="1">
      <alignment horizontal="center" vertical="center"/>
      <protection locked="0"/>
    </xf>
    <xf numFmtId="0" fontId="64" fillId="2" borderId="66" xfId="0" applyFont="1" applyFill="1" applyBorder="1" applyAlignment="1" applyProtection="1">
      <alignment vertical="center" shrinkToFit="1"/>
      <protection locked="0"/>
    </xf>
    <xf numFmtId="0" fontId="8" fillId="0" borderId="0" xfId="0" applyFont="1" applyProtection="1">
      <protection locked="0"/>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pplyProtection="1">
      <alignment horizontal="right" vertical="center"/>
      <protection locked="0"/>
    </xf>
    <xf numFmtId="0" fontId="6" fillId="0" borderId="13" xfId="0" applyFont="1" applyBorder="1" applyAlignment="1" applyProtection="1">
      <alignment vertical="center"/>
      <protection locked="0"/>
    </xf>
    <xf numFmtId="0" fontId="8" fillId="0" borderId="0" xfId="0" applyFont="1" applyAlignment="1" applyProtection="1">
      <alignment horizontal="left" vertical="top"/>
      <protection locked="0"/>
    </xf>
    <xf numFmtId="0" fontId="6" fillId="0" borderId="10" xfId="0" applyFont="1" applyBorder="1" applyAlignment="1" applyProtection="1">
      <alignment horizontal="center" vertical="center" textRotation="255"/>
      <protection locked="0"/>
    </xf>
    <xf numFmtId="0" fontId="60" fillId="0" borderId="62" xfId="0" applyFont="1" applyBorder="1" applyProtection="1">
      <protection locked="0"/>
    </xf>
    <xf numFmtId="0" fontId="63" fillId="0" borderId="0" xfId="0" applyFont="1" applyAlignment="1" applyProtection="1">
      <alignment vertical="center" shrinkToFit="1"/>
      <protection locked="0"/>
    </xf>
    <xf numFmtId="0" fontId="22" fillId="0" borderId="0" xfId="0" applyFont="1" applyAlignment="1" applyProtection="1">
      <alignment vertical="center" shrinkToFit="1"/>
      <protection locked="0"/>
    </xf>
    <xf numFmtId="0" fontId="41" fillId="2" borderId="70" xfId="0" applyFont="1" applyFill="1" applyBorder="1" applyAlignment="1" applyProtection="1">
      <alignment vertical="center"/>
      <protection locked="0"/>
    </xf>
    <xf numFmtId="0" fontId="8" fillId="0" borderId="0" xfId="0" applyFont="1" applyAlignment="1" applyProtection="1">
      <alignment vertical="center"/>
      <protection locked="0"/>
    </xf>
    <xf numFmtId="0" fontId="6" fillId="0" borderId="0" xfId="0" applyFont="1" applyAlignment="1" applyProtection="1">
      <alignment horizontal="center" vertical="center" textRotation="255"/>
      <protection locked="0"/>
    </xf>
    <xf numFmtId="0" fontId="8" fillId="9" borderId="0" xfId="0" applyFont="1" applyFill="1" applyProtection="1">
      <protection locked="0"/>
    </xf>
    <xf numFmtId="0" fontId="8" fillId="0" borderId="0" xfId="0" applyFont="1" applyAlignment="1" applyProtection="1">
      <alignment horizontal="left"/>
      <protection locked="0"/>
    </xf>
    <xf numFmtId="0" fontId="8" fillId="0" borderId="114" xfId="0" applyFont="1" applyBorder="1" applyAlignment="1" applyProtection="1">
      <alignment horizontal="center" vertical="center"/>
      <protection locked="0"/>
    </xf>
    <xf numFmtId="0" fontId="8" fillId="0" borderId="115" xfId="0" applyFont="1" applyBorder="1" applyAlignment="1" applyProtection="1">
      <alignment horizontal="center" vertical="center"/>
      <protection locked="0"/>
    </xf>
    <xf numFmtId="0" fontId="8" fillId="0" borderId="115" xfId="0" applyFont="1" applyBorder="1" applyProtection="1">
      <protection locked="0"/>
    </xf>
    <xf numFmtId="0" fontId="8" fillId="0" borderId="115" xfId="0" applyFont="1" applyBorder="1" applyAlignment="1" applyProtection="1">
      <alignment horizontal="left"/>
      <protection locked="0"/>
    </xf>
    <xf numFmtId="0" fontId="8" fillId="0" borderId="116" xfId="0" applyFont="1" applyBorder="1" applyProtection="1">
      <protection locked="0"/>
    </xf>
    <xf numFmtId="0" fontId="9" fillId="0" borderId="72" xfId="0" applyFont="1" applyBorder="1" applyAlignment="1" applyProtection="1">
      <alignment vertical="center"/>
      <protection locked="0"/>
    </xf>
    <xf numFmtId="0" fontId="8" fillId="0" borderId="117" xfId="0" applyFont="1" applyBorder="1" applyAlignment="1" applyProtection="1">
      <alignment horizontal="center" vertical="center"/>
      <protection locked="0"/>
    </xf>
    <xf numFmtId="0" fontId="9" fillId="0" borderId="0" xfId="0" applyFont="1" applyAlignment="1" applyProtection="1">
      <alignment vertical="center"/>
      <protection locked="0"/>
    </xf>
    <xf numFmtId="0" fontId="8" fillId="0" borderId="72" xfId="0" applyFont="1" applyBorder="1" applyAlignment="1" applyProtection="1">
      <alignment vertical="center"/>
      <protection locked="0"/>
    </xf>
    <xf numFmtId="49" fontId="24"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8" fillId="0" borderId="117" xfId="0" applyFont="1" applyBorder="1" applyAlignment="1" applyProtection="1">
      <alignment horizontal="left"/>
      <protection locked="0"/>
    </xf>
    <xf numFmtId="0" fontId="8" fillId="0" borderId="117"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8" fillId="0" borderId="117" xfId="0" applyFont="1" applyBorder="1" applyAlignment="1" applyProtection="1">
      <alignment vertical="center"/>
      <protection locked="0"/>
    </xf>
    <xf numFmtId="0" fontId="26" fillId="0" borderId="0" xfId="0" applyFont="1" applyProtection="1">
      <protection locked="0"/>
    </xf>
    <xf numFmtId="0" fontId="8" fillId="0" borderId="118" xfId="0" applyFont="1" applyBorder="1" applyProtection="1">
      <protection locked="0"/>
    </xf>
    <xf numFmtId="0" fontId="26" fillId="0" borderId="62" xfId="0" applyFont="1" applyBorder="1" applyProtection="1">
      <protection locked="0"/>
    </xf>
    <xf numFmtId="0" fontId="8" fillId="0" borderId="62" xfId="0" applyFont="1" applyBorder="1" applyProtection="1">
      <protection locked="0"/>
    </xf>
    <xf numFmtId="0" fontId="8" fillId="0" borderId="119" xfId="0" applyFont="1" applyBorder="1" applyProtection="1">
      <protection locked="0"/>
    </xf>
    <xf numFmtId="0" fontId="8" fillId="0" borderId="0" xfId="0" applyFont="1" applyAlignment="1" applyProtection="1">
      <alignment wrapText="1"/>
      <protection locked="0"/>
    </xf>
    <xf numFmtId="0" fontId="8" fillId="3" borderId="50" xfId="0" applyFont="1" applyFill="1" applyBorder="1" applyAlignment="1" applyProtection="1">
      <alignment horizontal="center" vertical="center"/>
      <protection locked="0"/>
    </xf>
    <xf numFmtId="0" fontId="8" fillId="3" borderId="50"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left" vertical="center"/>
      <protection locked="0"/>
    </xf>
    <xf numFmtId="0" fontId="8" fillId="3" borderId="45" xfId="0" applyFont="1" applyFill="1" applyBorder="1" applyAlignment="1" applyProtection="1">
      <alignment horizontal="left" vertical="center"/>
      <protection locked="0"/>
    </xf>
    <xf numFmtId="0" fontId="8" fillId="3" borderId="28" xfId="0" applyFont="1" applyFill="1" applyBorder="1" applyAlignment="1" applyProtection="1">
      <alignment vertical="center"/>
      <protection locked="0"/>
    </xf>
    <xf numFmtId="0" fontId="8" fillId="3" borderId="45" xfId="0" applyFont="1" applyFill="1" applyBorder="1" applyAlignment="1" applyProtection="1">
      <alignment vertical="center"/>
      <protection locked="0"/>
    </xf>
    <xf numFmtId="0" fontId="8" fillId="3" borderId="44" xfId="0" applyFont="1" applyFill="1" applyBorder="1" applyAlignment="1" applyProtection="1">
      <alignment vertical="center"/>
      <protection locked="0"/>
    </xf>
    <xf numFmtId="0" fontId="8" fillId="0" borderId="50" xfId="0" applyFont="1" applyBorder="1" applyAlignment="1" applyProtection="1">
      <alignment horizontal="center" vertical="center" wrapText="1"/>
      <protection locked="0"/>
    </xf>
    <xf numFmtId="0" fontId="8" fillId="3" borderId="22" xfId="0" applyFont="1" applyFill="1" applyBorder="1" applyAlignment="1" applyProtection="1">
      <alignment horizontal="center" vertical="center"/>
      <protection locked="0"/>
    </xf>
    <xf numFmtId="0" fontId="8" fillId="3" borderId="22"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179" fontId="8" fillId="0" borderId="0" xfId="0" applyNumberFormat="1" applyFont="1" applyProtection="1">
      <protection locked="0"/>
    </xf>
    <xf numFmtId="180" fontId="8" fillId="0" borderId="0" xfId="0" applyNumberFormat="1" applyFont="1" applyProtection="1">
      <protection locked="0"/>
    </xf>
    <xf numFmtId="0" fontId="20" fillId="0" borderId="27" xfId="0" applyFont="1" applyBorder="1" applyAlignment="1" applyProtection="1">
      <alignment vertical="center"/>
      <protection locked="0"/>
    </xf>
    <xf numFmtId="0" fontId="8" fillId="0" borderId="27" xfId="0" applyFont="1" applyBorder="1" applyAlignment="1" applyProtection="1">
      <alignment vertical="center" wrapText="1"/>
      <protection locked="0"/>
    </xf>
    <xf numFmtId="0" fontId="8" fillId="0" borderId="27" xfId="0" applyFont="1" applyBorder="1" applyAlignment="1" applyProtection="1">
      <alignment horizontal="center" vertical="center" wrapText="1"/>
      <protection locked="0"/>
    </xf>
    <xf numFmtId="0" fontId="8" fillId="0" borderId="27" xfId="0" applyFont="1" applyBorder="1" applyAlignment="1" applyProtection="1">
      <alignment horizontal="left" vertical="top" wrapText="1"/>
      <protection locked="0"/>
    </xf>
    <xf numFmtId="0" fontId="27" fillId="0" borderId="27" xfId="0" applyFont="1" applyBorder="1" applyAlignment="1" applyProtection="1">
      <alignment horizontal="left" vertical="top" wrapText="1"/>
      <protection locked="0"/>
    </xf>
    <xf numFmtId="0" fontId="20" fillId="5" borderId="27" xfId="0" applyFont="1" applyFill="1" applyBorder="1" applyAlignment="1" applyProtection="1">
      <alignment horizontal="left" vertical="center" textRotation="255" shrinkToFit="1"/>
      <protection locked="0"/>
    </xf>
    <xf numFmtId="0" fontId="20" fillId="0" borderId="0" xfId="0" applyFont="1" applyProtection="1">
      <protection locked="0"/>
    </xf>
    <xf numFmtId="0" fontId="27" fillId="0" borderId="0" xfId="0" applyFont="1" applyProtection="1">
      <protection locked="0"/>
    </xf>
    <xf numFmtId="177" fontId="8" fillId="0" borderId="0" xfId="0" applyNumberFormat="1" applyFont="1" applyAlignment="1" applyProtection="1">
      <alignment shrinkToFit="1"/>
      <protection locked="0"/>
    </xf>
    <xf numFmtId="176" fontId="8" fillId="0" borderId="0" xfId="0" applyNumberFormat="1" applyFont="1" applyProtection="1">
      <protection locked="0"/>
    </xf>
    <xf numFmtId="177" fontId="8" fillId="0" borderId="0" xfId="0" applyNumberFormat="1" applyFont="1" applyProtection="1">
      <protection locked="0"/>
    </xf>
    <xf numFmtId="0" fontId="2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28" fillId="0" borderId="0" xfId="0" applyFont="1" applyAlignment="1" applyProtection="1">
      <alignment vertical="center" wrapText="1"/>
      <protection locked="0"/>
    </xf>
    <xf numFmtId="0" fontId="28" fillId="0" borderId="0" xfId="0" applyFont="1" applyAlignment="1" applyProtection="1">
      <alignment vertical="top"/>
      <protection locked="0"/>
    </xf>
    <xf numFmtId="0" fontId="8" fillId="2" borderId="93" xfId="1" applyFont="1" applyFill="1" applyBorder="1" applyAlignment="1" applyProtection="1">
      <alignment horizontal="center"/>
      <protection locked="0"/>
    </xf>
    <xf numFmtId="0" fontId="8" fillId="0" borderId="4" xfId="1" applyFont="1" applyBorder="1" applyAlignment="1" applyProtection="1">
      <alignment horizontal="center"/>
      <protection locked="0"/>
    </xf>
    <xf numFmtId="0" fontId="8" fillId="0" borderId="5" xfId="1" applyFont="1" applyBorder="1" applyAlignment="1" applyProtection="1">
      <alignment horizontal="center"/>
      <protection locked="0"/>
    </xf>
    <xf numFmtId="180" fontId="8" fillId="8" borderId="0" xfId="1" applyNumberFormat="1" applyFont="1" applyFill="1" applyAlignment="1" applyProtection="1">
      <alignment horizontal="center"/>
      <protection locked="0"/>
    </xf>
    <xf numFmtId="0" fontId="8" fillId="2" borderId="19" xfId="1" applyFont="1" applyFill="1" applyBorder="1" applyAlignment="1" applyProtection="1">
      <alignment horizontal="center"/>
      <protection locked="0"/>
    </xf>
    <xf numFmtId="0" fontId="27" fillId="2" borderId="27" xfId="0" applyFont="1" applyFill="1" applyBorder="1" applyAlignment="1" applyProtection="1">
      <alignment horizontal="center" vertical="center" wrapText="1"/>
      <protection locked="0"/>
    </xf>
    <xf numFmtId="0" fontId="27" fillId="2" borderId="27" xfId="0" applyFont="1" applyFill="1" applyBorder="1" applyAlignment="1" applyProtection="1">
      <alignment horizontal="center" vertical="center"/>
      <protection locked="0"/>
    </xf>
    <xf numFmtId="0" fontId="27" fillId="8" borderId="0" xfId="1" applyFont="1" applyFill="1" applyAlignment="1" applyProtection="1">
      <alignment horizontal="left"/>
      <protection locked="0"/>
    </xf>
    <xf numFmtId="0" fontId="8" fillId="0" borderId="30"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textRotation="255" shrinkToFit="1"/>
      <protection locked="0"/>
    </xf>
    <xf numFmtId="0" fontId="8" fillId="2" borderId="30" xfId="0" applyFont="1" applyFill="1" applyBorder="1" applyAlignment="1" applyProtection="1">
      <alignment horizontal="center" vertical="center" textRotation="255" shrinkToFit="1"/>
      <protection locked="0"/>
    </xf>
    <xf numFmtId="0" fontId="8" fillId="2" borderId="30" xfId="0" applyFont="1" applyFill="1" applyBorder="1" applyAlignment="1" applyProtection="1">
      <alignment horizontal="center" vertical="center" shrinkToFit="1"/>
      <protection locked="0"/>
    </xf>
    <xf numFmtId="0" fontId="27" fillId="2" borderId="27" xfId="0" applyFont="1" applyFill="1" applyBorder="1" applyAlignment="1" applyProtection="1">
      <alignment horizontal="center" vertical="center" textRotation="255"/>
      <protection locked="0"/>
    </xf>
    <xf numFmtId="0" fontId="15" fillId="0" borderId="13" xfId="0" applyFont="1" applyBorder="1" applyAlignment="1">
      <alignment horizontal="center" vertical="center"/>
    </xf>
    <xf numFmtId="0" fontId="15" fillId="0" borderId="0" xfId="0" applyFont="1" applyAlignment="1">
      <alignment vertical="center"/>
    </xf>
    <xf numFmtId="0" fontId="6" fillId="0" borderId="6" xfId="0" applyFont="1" applyBorder="1" applyAlignment="1" applyProtection="1">
      <alignment horizontal="center" vertical="center"/>
      <protection locked="0"/>
    </xf>
    <xf numFmtId="0" fontId="69" fillId="0" borderId="0" xfId="0" applyFont="1" applyAlignment="1" applyProtection="1">
      <alignment vertical="center"/>
      <protection locked="0"/>
    </xf>
    <xf numFmtId="0" fontId="69" fillId="0" borderId="0" xfId="0" applyFont="1" applyAlignment="1" applyProtection="1">
      <alignment horizontal="left" vertical="center"/>
      <protection locked="0"/>
    </xf>
    <xf numFmtId="0" fontId="65" fillId="0" borderId="0" xfId="0" applyFont="1" applyProtection="1">
      <protection locked="0"/>
    </xf>
    <xf numFmtId="0" fontId="65" fillId="0" borderId="0" xfId="0" applyFont="1" applyAlignment="1" applyProtection="1">
      <alignment vertical="center"/>
      <protection locked="0"/>
    </xf>
    <xf numFmtId="0" fontId="70" fillId="2" borderId="28" xfId="0" applyFont="1" applyFill="1" applyBorder="1" applyProtection="1">
      <protection locked="0"/>
    </xf>
    <xf numFmtId="0" fontId="69" fillId="2" borderId="44" xfId="0" applyFont="1" applyFill="1" applyBorder="1" applyAlignment="1" applyProtection="1">
      <alignment vertical="center"/>
      <protection locked="0"/>
    </xf>
    <xf numFmtId="0" fontId="8" fillId="2" borderId="8" xfId="0" applyFont="1" applyFill="1" applyBorder="1" applyProtection="1">
      <protection locked="0"/>
    </xf>
    <xf numFmtId="0" fontId="8" fillId="2" borderId="3" xfId="0" applyFont="1" applyFill="1" applyBorder="1" applyProtection="1">
      <protection locked="0"/>
    </xf>
    <xf numFmtId="0" fontId="71" fillId="0" borderId="0" xfId="0" applyFont="1" applyAlignment="1" applyProtection="1">
      <alignment horizontal="left"/>
      <protection locked="0"/>
    </xf>
    <xf numFmtId="0" fontId="23" fillId="0" borderId="0" xfId="0" applyFont="1" applyAlignment="1" applyProtection="1">
      <alignment vertical="center"/>
      <protection locked="0"/>
    </xf>
    <xf numFmtId="0" fontId="75" fillId="0" borderId="0" xfId="0" applyFont="1" applyProtection="1">
      <protection locked="0"/>
    </xf>
    <xf numFmtId="0" fontId="30" fillId="2" borderId="12" xfId="0" applyFont="1" applyFill="1" applyBorder="1" applyAlignment="1" applyProtection="1">
      <alignment horizontal="center" vertical="center"/>
      <protection locked="0"/>
    </xf>
    <xf numFmtId="0" fontId="30" fillId="2" borderId="13" xfId="0" applyFont="1" applyFill="1" applyBorder="1" applyAlignment="1" applyProtection="1">
      <alignment horizontal="center" vertical="center"/>
      <protection locked="0"/>
    </xf>
    <xf numFmtId="0" fontId="30" fillId="2" borderId="14" xfId="0" applyFont="1" applyFill="1" applyBorder="1" applyAlignment="1" applyProtection="1">
      <alignment horizontal="center" vertical="center"/>
      <protection locked="0"/>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67" fillId="0" borderId="10"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39" fillId="0" borderId="50" xfId="0" applyFont="1" applyBorder="1" applyAlignment="1" applyProtection="1">
      <alignment horizontal="center" vertical="center" textRotation="255" wrapText="1"/>
      <protection locked="0"/>
    </xf>
    <xf numFmtId="0" fontId="39" fillId="0" borderId="22" xfId="0" applyFont="1" applyBorder="1" applyAlignment="1" applyProtection="1">
      <alignment horizontal="center" vertical="center" textRotation="255" wrapText="1"/>
      <protection locked="0"/>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76" xfId="0" applyFont="1" applyFill="1" applyBorder="1" applyAlignment="1" applyProtection="1">
      <alignment horizontal="center" vertical="center" wrapText="1"/>
      <protection locked="0"/>
    </xf>
    <xf numFmtId="0" fontId="8" fillId="2" borderId="54"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59" fillId="2" borderId="6" xfId="0" applyFont="1" applyFill="1" applyBorder="1" applyAlignment="1" applyProtection="1">
      <alignment horizontal="center" vertical="center" wrapText="1"/>
      <protection locked="0"/>
    </xf>
    <xf numFmtId="0" fontId="59" fillId="2" borderId="5" xfId="0" applyFont="1" applyFill="1" applyBorder="1" applyAlignment="1" applyProtection="1">
      <alignment horizontal="center" vertical="center" wrapText="1"/>
      <protection locked="0"/>
    </xf>
    <xf numFmtId="0" fontId="11" fillId="2" borderId="4" xfId="0" applyFont="1" applyFill="1" applyBorder="1" applyAlignment="1" applyProtection="1">
      <alignment vertical="center" wrapText="1" shrinkToFit="1"/>
      <protection locked="0"/>
    </xf>
    <xf numFmtId="0" fontId="11" fillId="2" borderId="50"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61" fillId="2" borderId="4" xfId="0" applyFont="1" applyFill="1" applyBorder="1" applyAlignment="1" applyProtection="1">
      <alignment horizontal="center" vertical="center"/>
      <protection locked="0"/>
    </xf>
    <xf numFmtId="176" fontId="59" fillId="2" borderId="50" xfId="1" applyNumberFormat="1" applyFont="1" applyFill="1" applyBorder="1" applyAlignment="1" applyProtection="1">
      <alignment horizontal="center" vertical="center"/>
      <protection locked="0"/>
    </xf>
    <xf numFmtId="176" fontId="59" fillId="2" borderId="15" xfId="1" applyNumberFormat="1" applyFont="1" applyFill="1" applyBorder="1" applyAlignment="1" applyProtection="1">
      <alignment horizontal="center" vertical="center"/>
      <protection locked="0"/>
    </xf>
    <xf numFmtId="176" fontId="61" fillId="2" borderId="50" xfId="1" applyNumberFormat="1" applyFont="1" applyFill="1" applyBorder="1" applyAlignment="1" applyProtection="1">
      <alignment horizontal="center" vertical="center"/>
      <protection locked="0"/>
    </xf>
    <xf numFmtId="176" fontId="61" fillId="2" borderId="15" xfId="1" applyNumberFormat="1" applyFont="1" applyFill="1" applyBorder="1" applyAlignment="1" applyProtection="1">
      <alignment horizontal="center" vertical="center"/>
      <protection locked="0"/>
    </xf>
    <xf numFmtId="178" fontId="59" fillId="2" borderId="50" xfId="1" applyNumberFormat="1" applyFont="1" applyFill="1" applyBorder="1" applyAlignment="1">
      <alignment horizontal="center" vertical="center"/>
    </xf>
    <xf numFmtId="178" fontId="59" fillId="2" borderId="15" xfId="1" applyNumberFormat="1" applyFont="1" applyFill="1" applyBorder="1" applyAlignment="1">
      <alignment horizontal="center" vertical="center"/>
    </xf>
    <xf numFmtId="0" fontId="61" fillId="2" borderId="0" xfId="0" applyFont="1" applyFill="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2" borderId="15" xfId="0" applyFont="1" applyFill="1" applyBorder="1" applyAlignment="1" applyProtection="1">
      <alignment horizontal="center" vertical="center"/>
      <protection locked="0"/>
    </xf>
    <xf numFmtId="0" fontId="66" fillId="0" borderId="39" xfId="0" applyFont="1" applyBorder="1" applyAlignment="1" applyProtection="1">
      <alignment horizontal="left" vertical="top" wrapText="1"/>
      <protection locked="0"/>
    </xf>
    <xf numFmtId="0" fontId="66" fillId="0" borderId="37" xfId="0" applyFont="1" applyBorder="1" applyAlignment="1" applyProtection="1">
      <alignment horizontal="left" vertical="top" wrapText="1"/>
      <protection locked="0"/>
    </xf>
    <xf numFmtId="0" fontId="66" fillId="0" borderId="38" xfId="0" applyFont="1" applyBorder="1" applyAlignment="1" applyProtection="1">
      <alignment horizontal="left" vertical="top" wrapText="1"/>
      <protection locked="0"/>
    </xf>
    <xf numFmtId="0" fontId="66" fillId="0" borderId="39" xfId="0" applyFont="1" applyBorder="1" applyAlignment="1" applyProtection="1">
      <alignment horizontal="left" vertical="center" wrapText="1"/>
      <protection locked="0"/>
    </xf>
    <xf numFmtId="0" fontId="66" fillId="0" borderId="37" xfId="0" applyFont="1" applyBorder="1" applyAlignment="1" applyProtection="1">
      <alignment horizontal="left" vertical="center" wrapText="1"/>
      <protection locked="0"/>
    </xf>
    <xf numFmtId="0" fontId="67" fillId="0" borderId="37" xfId="0" applyFont="1" applyBorder="1" applyAlignment="1" applyProtection="1">
      <alignment horizontal="left" vertical="center" wrapText="1"/>
      <protection locked="0"/>
    </xf>
    <xf numFmtId="0" fontId="67" fillId="0" borderId="38" xfId="0" applyFont="1" applyBorder="1" applyAlignment="1" applyProtection="1">
      <alignment horizontal="left" vertical="center" wrapText="1"/>
      <protection locked="0"/>
    </xf>
    <xf numFmtId="0" fontId="8" fillId="0" borderId="37" xfId="0" applyFont="1" applyBorder="1" applyAlignment="1" applyProtection="1">
      <alignment horizontal="left" vertical="center"/>
      <protection locked="0"/>
    </xf>
    <xf numFmtId="0" fontId="8" fillId="0" borderId="38" xfId="0" applyFont="1" applyBorder="1" applyAlignment="1" applyProtection="1">
      <alignment horizontal="left" vertical="center"/>
      <protection locked="0"/>
    </xf>
    <xf numFmtId="0" fontId="15" fillId="3" borderId="77"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8" xfId="0" applyFont="1" applyFill="1" applyBorder="1" applyAlignment="1" applyProtection="1">
      <alignment horizontal="left" vertical="center" wrapText="1"/>
      <protection locked="0"/>
    </xf>
    <xf numFmtId="0" fontId="52" fillId="2" borderId="7" xfId="0" applyFont="1" applyFill="1" applyBorder="1" applyAlignment="1" applyProtection="1">
      <alignment horizontal="left" vertical="top" wrapText="1"/>
      <protection locked="0"/>
    </xf>
    <xf numFmtId="0" fontId="52" fillId="2" borderId="8" xfId="0" applyFont="1" applyFill="1" applyBorder="1" applyAlignment="1" applyProtection="1">
      <alignment horizontal="left" vertical="top" wrapText="1"/>
      <protection locked="0"/>
    </xf>
    <xf numFmtId="0" fontId="52" fillId="2" borderId="6" xfId="0" applyFont="1" applyFill="1" applyBorder="1" applyAlignment="1" applyProtection="1">
      <alignment horizontal="left" vertical="top" wrapText="1"/>
      <protection locked="0"/>
    </xf>
    <xf numFmtId="0" fontId="52" fillId="2" borderId="25" xfId="0" applyFont="1" applyFill="1" applyBorder="1" applyAlignment="1" applyProtection="1">
      <alignment horizontal="left" vertical="top" wrapText="1"/>
      <protection locked="0"/>
    </xf>
    <xf numFmtId="0" fontId="52" fillId="2" borderId="13" xfId="0" applyFont="1" applyFill="1" applyBorder="1" applyAlignment="1" applyProtection="1">
      <alignment horizontal="left" vertical="top" wrapText="1"/>
      <protection locked="0"/>
    </xf>
    <xf numFmtId="0" fontId="52" fillId="2" borderId="26" xfId="0" applyFont="1" applyFill="1" applyBorder="1" applyAlignment="1" applyProtection="1">
      <alignment horizontal="left" vertical="top" wrapText="1"/>
      <protection locked="0"/>
    </xf>
    <xf numFmtId="0" fontId="11" fillId="2" borderId="54"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20"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7" fillId="0" borderId="32" xfId="0" applyFont="1" applyBorder="1" applyAlignment="1" applyProtection="1">
      <alignment horizontal="center" vertical="top" wrapText="1"/>
      <protection locked="0"/>
    </xf>
    <xf numFmtId="0" fontId="7" fillId="0" borderId="33" xfId="0" applyFont="1" applyBorder="1" applyAlignment="1" applyProtection="1">
      <alignment horizontal="center" vertical="top" wrapText="1"/>
      <protection locked="0"/>
    </xf>
    <xf numFmtId="0" fontId="8" fillId="0" borderId="32"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19" fillId="0" borderId="40" xfId="0" applyFont="1" applyBorder="1" applyAlignment="1" applyProtection="1">
      <alignment horizontal="center" vertical="center" textRotation="255" wrapText="1"/>
      <protection locked="0"/>
    </xf>
    <xf numFmtId="0" fontId="19" fillId="0" borderId="42" xfId="0" applyFont="1" applyBorder="1" applyAlignment="1" applyProtection="1">
      <alignment horizontal="center" vertical="center" textRotation="255" wrapText="1"/>
      <protection locked="0"/>
    </xf>
    <xf numFmtId="0" fontId="6" fillId="0" borderId="36"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11" fillId="10" borderId="46" xfId="0" applyFont="1" applyFill="1" applyBorder="1" applyAlignment="1" applyProtection="1">
      <alignment horizontal="center" vertical="center"/>
      <protection locked="0"/>
    </xf>
    <xf numFmtId="0" fontId="11" fillId="10" borderId="10" xfId="0" applyFont="1" applyFill="1" applyBorder="1" applyAlignment="1" applyProtection="1">
      <alignment horizontal="center" vertical="center"/>
      <protection locked="0"/>
    </xf>
    <xf numFmtId="0" fontId="11" fillId="10" borderId="25" xfId="0" applyFont="1" applyFill="1" applyBorder="1" applyAlignment="1" applyProtection="1">
      <alignment horizontal="center" vertical="center"/>
      <protection locked="0"/>
    </xf>
    <xf numFmtId="0" fontId="11" fillId="10" borderId="13" xfId="0" applyFont="1" applyFill="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11" fillId="10" borderId="35" xfId="0" applyFont="1" applyFill="1" applyBorder="1" applyAlignment="1" applyProtection="1">
      <alignment horizontal="center" vertical="center"/>
      <protection locked="0"/>
    </xf>
    <xf numFmtId="0" fontId="11" fillId="10" borderId="60" xfId="0" applyFont="1" applyFill="1" applyBorder="1" applyAlignment="1" applyProtection="1">
      <alignment horizontal="center" vertical="center"/>
      <protection locked="0"/>
    </xf>
    <xf numFmtId="0" fontId="6" fillId="0" borderId="9" xfId="0" applyFont="1" applyBorder="1" applyAlignment="1" applyProtection="1">
      <alignment horizontal="left" vertical="center" wrapText="1" shrinkToFit="1"/>
      <protection locked="0"/>
    </xf>
    <xf numFmtId="0" fontId="6" fillId="0" borderId="36"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26" xfId="0" applyFont="1" applyBorder="1" applyAlignment="1" applyProtection="1">
      <alignment horizontal="left" vertical="center" wrapText="1" shrinkToFit="1"/>
      <protection locked="0"/>
    </xf>
    <xf numFmtId="0" fontId="11" fillId="10" borderId="46" xfId="0" applyFont="1" applyFill="1" applyBorder="1" applyAlignment="1" applyProtection="1">
      <alignment horizontal="left" vertical="center" wrapText="1"/>
      <protection locked="0"/>
    </xf>
    <xf numFmtId="0" fontId="11" fillId="10" borderId="10" xfId="0" applyFont="1" applyFill="1" applyBorder="1" applyAlignment="1" applyProtection="1">
      <alignment horizontal="left" vertical="center" wrapText="1"/>
      <protection locked="0"/>
    </xf>
    <xf numFmtId="0" fontId="11" fillId="10" borderId="11" xfId="0" applyFont="1" applyFill="1" applyBorder="1" applyAlignment="1" applyProtection="1">
      <alignment horizontal="left" vertical="center" wrapText="1"/>
      <protection locked="0"/>
    </xf>
    <xf numFmtId="0" fontId="11" fillId="10" borderId="25"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left" vertical="center" wrapText="1"/>
      <protection locked="0"/>
    </xf>
    <xf numFmtId="0" fontId="11" fillId="10" borderId="14" xfId="0" applyFont="1" applyFill="1" applyBorder="1" applyAlignment="1" applyProtection="1">
      <alignment horizontal="left" vertical="center" wrapText="1"/>
      <protection locked="0"/>
    </xf>
    <xf numFmtId="0" fontId="64" fillId="7" borderId="63" xfId="0" applyFont="1" applyFill="1" applyBorder="1" applyAlignment="1" applyProtection="1">
      <alignment horizontal="left" vertical="center" shrinkToFit="1"/>
      <protection locked="0"/>
    </xf>
    <xf numFmtId="0" fontId="64" fillId="7" borderId="64" xfId="0" applyFont="1" applyFill="1" applyBorder="1" applyAlignment="1" applyProtection="1">
      <alignment horizontal="left" vertical="center" shrinkToFit="1"/>
      <protection locked="0"/>
    </xf>
    <xf numFmtId="0" fontId="64" fillId="7" borderId="65" xfId="0" applyFont="1" applyFill="1" applyBorder="1" applyAlignment="1" applyProtection="1">
      <alignment horizontal="left" vertical="center" shrinkToFit="1"/>
      <protection locked="0"/>
    </xf>
    <xf numFmtId="0" fontId="6" fillId="0" borderId="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52" xfId="0" applyFont="1" applyBorder="1" applyAlignment="1" applyProtection="1">
      <alignment horizontal="center" vertical="center" wrapText="1" shrinkToFit="1"/>
      <protection locked="0"/>
    </xf>
    <xf numFmtId="0" fontId="6" fillId="0" borderId="81" xfId="0" applyFont="1" applyBorder="1" applyAlignment="1" applyProtection="1">
      <alignment horizontal="center" vertical="center" shrinkToFit="1"/>
      <protection locked="0"/>
    </xf>
    <xf numFmtId="0" fontId="11" fillId="2" borderId="8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90"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91" xfId="0" applyFont="1" applyFill="1" applyBorder="1" applyAlignment="1" applyProtection="1">
      <alignment horizontal="center" vertical="center"/>
      <protection locked="0"/>
    </xf>
    <xf numFmtId="0" fontId="11" fillId="2" borderId="92"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6" fillId="0" borderId="40" xfId="0" applyFont="1" applyBorder="1" applyAlignment="1" applyProtection="1">
      <alignment horizontal="center" vertical="center" textRotation="255"/>
      <protection locked="0"/>
    </xf>
    <xf numFmtId="0" fontId="6" fillId="0" borderId="41" xfId="0" applyFont="1" applyBorder="1" applyAlignment="1" applyProtection="1">
      <alignment horizontal="center" vertical="center" textRotation="255"/>
      <protection locked="0"/>
    </xf>
    <xf numFmtId="0" fontId="11" fillId="2" borderId="85" xfId="0"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55" xfId="0" applyFont="1" applyFill="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52"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11" fillId="2" borderId="121" xfId="0" applyFont="1" applyFill="1" applyBorder="1" applyAlignment="1" applyProtection="1">
      <alignment horizontal="center" vertical="center"/>
      <protection locked="0"/>
    </xf>
    <xf numFmtId="0" fontId="11" fillId="2" borderId="122"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20" xfId="0" applyFont="1" applyBorder="1" applyAlignment="1" applyProtection="1">
      <alignment horizontal="center" vertical="center"/>
      <protection locked="0"/>
    </xf>
    <xf numFmtId="178" fontId="20" fillId="0" borderId="8" xfId="0" applyNumberFormat="1" applyFont="1" applyBorder="1" applyAlignment="1">
      <alignment horizontal="center" vertical="center"/>
    </xf>
    <xf numFmtId="178" fontId="20" fillId="0" borderId="3" xfId="0" applyNumberFormat="1" applyFont="1" applyBorder="1" applyAlignment="1">
      <alignment horizontal="center" vertical="center"/>
    </xf>
    <xf numFmtId="0" fontId="11" fillId="2" borderId="98" xfId="0" applyFont="1" applyFill="1" applyBorder="1" applyAlignment="1" applyProtection="1">
      <alignment horizontal="center" vertical="center"/>
      <protection locked="0"/>
    </xf>
    <xf numFmtId="0" fontId="11" fillId="2" borderId="99"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59" fillId="0" borderId="72" xfId="0" applyFont="1" applyBorder="1" applyAlignment="1" applyProtection="1">
      <alignment horizontal="left" vertical="center" shrinkToFit="1"/>
      <protection locked="0"/>
    </xf>
    <xf numFmtId="0" fontId="59" fillId="0" borderId="0" xfId="0" applyFont="1" applyAlignment="1" applyProtection="1">
      <alignment horizontal="left" vertical="center" shrinkToFit="1"/>
      <protection locked="0"/>
    </xf>
    <xf numFmtId="0" fontId="11" fillId="0" borderId="35"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textRotation="255"/>
      <protection locked="0"/>
    </xf>
    <xf numFmtId="0" fontId="6" fillId="0" borderId="24" xfId="0" applyFont="1" applyBorder="1" applyAlignment="1" applyProtection="1">
      <alignment horizontal="center" vertical="center" textRotation="255"/>
      <protection locked="0"/>
    </xf>
    <xf numFmtId="0" fontId="8" fillId="2" borderId="46"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6" fillId="0" borderId="25"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11" fillId="10" borderId="14" xfId="0" applyFont="1" applyFill="1" applyBorder="1" applyAlignment="1" applyProtection="1">
      <alignment horizontal="center" vertical="center"/>
      <protection locked="0"/>
    </xf>
    <xf numFmtId="0" fontId="29" fillId="0" borderId="28" xfId="0" applyFont="1" applyBorder="1" applyAlignment="1" applyProtection="1">
      <alignment horizontal="center" vertical="center" shrinkToFit="1"/>
      <protection locked="0"/>
    </xf>
    <xf numFmtId="0" fontId="29" fillId="0" borderId="94" xfId="0" applyFont="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protection locked="0"/>
    </xf>
    <xf numFmtId="0" fontId="11" fillId="2" borderId="45"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shrinkToFit="1"/>
      <protection locked="0"/>
    </xf>
    <xf numFmtId="0" fontId="11" fillId="2" borderId="49" xfId="0" applyFont="1" applyFill="1" applyBorder="1" applyAlignment="1" applyProtection="1">
      <alignment horizontal="center" vertical="center" shrinkToFit="1"/>
      <protection locked="0"/>
    </xf>
    <xf numFmtId="0" fontId="11" fillId="2" borderId="73"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29" fillId="0" borderId="20" xfId="0" applyFont="1" applyBorder="1" applyAlignment="1" applyProtection="1">
      <alignment horizontal="right" vertical="center" textRotation="255"/>
      <protection locked="0"/>
    </xf>
    <xf numFmtId="0" fontId="8" fillId="0" borderId="114" xfId="0" applyFont="1" applyBorder="1" applyAlignment="1" applyProtection="1">
      <alignment horizontal="center" vertical="center"/>
      <protection locked="0"/>
    </xf>
    <xf numFmtId="0" fontId="8" fillId="0" borderId="115" xfId="0" applyFont="1" applyBorder="1" applyAlignment="1" applyProtection="1">
      <alignment horizontal="center" vertical="center"/>
      <protection locked="0"/>
    </xf>
    <xf numFmtId="0" fontId="8" fillId="0" borderId="116" xfId="0" applyFont="1" applyBorder="1" applyAlignment="1" applyProtection="1">
      <alignment horizontal="center" vertical="center"/>
      <protection locked="0"/>
    </xf>
    <xf numFmtId="0" fontId="8" fillId="0" borderId="118"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119" xfId="0" applyFont="1" applyBorder="1" applyAlignment="1" applyProtection="1">
      <alignment horizontal="center" vertical="center"/>
      <protection locked="0"/>
    </xf>
    <xf numFmtId="0" fontId="70" fillId="10" borderId="28" xfId="0" applyFont="1" applyFill="1" applyBorder="1" applyAlignment="1" applyProtection="1">
      <alignment horizontal="center"/>
      <protection locked="0"/>
    </xf>
    <xf numFmtId="0" fontId="70" fillId="10" borderId="44" xfId="0" applyFont="1" applyFill="1" applyBorder="1" applyAlignment="1" applyProtection="1">
      <alignment horizontal="center"/>
      <protection locked="0"/>
    </xf>
    <xf numFmtId="0" fontId="65" fillId="11" borderId="28" xfId="0" applyFont="1" applyFill="1" applyBorder="1" applyAlignment="1" applyProtection="1">
      <alignment horizontal="center" vertical="center" shrinkToFit="1"/>
      <protection locked="0"/>
    </xf>
    <xf numFmtId="0" fontId="65" fillId="11" borderId="44" xfId="0" applyFont="1" applyFill="1" applyBorder="1" applyAlignment="1" applyProtection="1">
      <alignment horizontal="center" vertical="center" shrinkToFit="1"/>
      <protection locked="0"/>
    </xf>
    <xf numFmtId="14" fontId="6" fillId="2" borderId="95" xfId="0" applyNumberFormat="1" applyFont="1" applyFill="1" applyBorder="1" applyAlignment="1" applyProtection="1">
      <alignment horizontal="center" vertical="center"/>
      <protection locked="0"/>
    </xf>
    <xf numFmtId="0" fontId="6" fillId="2" borderId="96" xfId="0" applyFont="1" applyFill="1" applyBorder="1" applyAlignment="1" applyProtection="1">
      <alignment horizontal="center" vertical="center"/>
      <protection locked="0"/>
    </xf>
    <xf numFmtId="0" fontId="6" fillId="2" borderId="97" xfId="0" applyFont="1" applyFill="1" applyBorder="1" applyAlignment="1" applyProtection="1">
      <alignment horizontal="center" vertical="center"/>
      <protection locked="0"/>
    </xf>
    <xf numFmtId="179" fontId="11" fillId="2" borderId="55" xfId="0" applyNumberFormat="1" applyFont="1" applyFill="1" applyBorder="1" applyAlignment="1" applyProtection="1">
      <alignment horizontal="center" vertical="center"/>
      <protection locked="0"/>
    </xf>
    <xf numFmtId="179" fontId="11" fillId="2" borderId="83" xfId="0" applyNumberFormat="1" applyFont="1" applyFill="1" applyBorder="1" applyAlignment="1" applyProtection="1">
      <alignment horizontal="center" vertical="center"/>
      <protection locked="0"/>
    </xf>
    <xf numFmtId="179" fontId="11" fillId="2" borderId="80" xfId="0" applyNumberFormat="1"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49" xfId="0" applyFont="1" applyFill="1" applyBorder="1" applyAlignment="1" applyProtection="1">
      <alignment horizontal="left" vertical="center"/>
      <protection locked="0"/>
    </xf>
    <xf numFmtId="0" fontId="38" fillId="2" borderId="46" xfId="3" applyFont="1" applyFill="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6" fillId="0" borderId="43" xfId="0" applyFont="1" applyBorder="1" applyAlignment="1" applyProtection="1">
      <alignment horizontal="center" vertical="center" textRotation="255" wrapText="1" shrinkToFit="1"/>
      <protection locked="0"/>
    </xf>
    <xf numFmtId="0" fontId="6" fillId="0" borderId="61" xfId="0" applyFont="1" applyBorder="1" applyAlignment="1" applyProtection="1">
      <alignment horizontal="center" vertical="center" textRotation="255" wrapText="1" shrinkToFit="1"/>
      <protection locked="0"/>
    </xf>
    <xf numFmtId="0" fontId="8" fillId="0" borderId="4"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6" fillId="0" borderId="54" xfId="0" applyFont="1" applyBorder="1" applyAlignment="1" applyProtection="1">
      <alignment horizontal="center" vertical="center"/>
      <protection locked="0"/>
    </xf>
    <xf numFmtId="0" fontId="11" fillId="2" borderId="7" xfId="3" applyFont="1" applyFill="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6" fillId="0" borderId="54" xfId="0" applyFont="1" applyBorder="1" applyAlignment="1" applyProtection="1">
      <alignment horizontal="center" vertical="center" wrapText="1"/>
      <protection locked="0"/>
    </xf>
    <xf numFmtId="176" fontId="11" fillId="2" borderId="50" xfId="1" applyNumberFormat="1" applyFont="1" applyFill="1" applyBorder="1" applyAlignment="1" applyProtection="1">
      <alignment horizontal="center" vertical="center"/>
      <protection locked="0"/>
    </xf>
    <xf numFmtId="176" fontId="11" fillId="2" borderId="15" xfId="1" applyNumberFormat="1" applyFont="1" applyFill="1" applyBorder="1" applyAlignment="1" applyProtection="1">
      <alignment horizontal="center" vertical="center"/>
      <protection locked="0"/>
    </xf>
    <xf numFmtId="0" fontId="8" fillId="6" borderId="50" xfId="0" applyFont="1" applyFill="1" applyBorder="1" applyAlignment="1" applyProtection="1">
      <alignment horizontal="center" vertical="top" textRotation="255"/>
      <protection locked="0"/>
    </xf>
    <xf numFmtId="0" fontId="8" fillId="6" borderId="22" xfId="0" applyFont="1" applyFill="1" applyBorder="1" applyAlignment="1" applyProtection="1">
      <alignment horizontal="center" vertical="top" textRotation="255"/>
      <protection locked="0"/>
    </xf>
    <xf numFmtId="0" fontId="8" fillId="5" borderId="50" xfId="0" applyFont="1" applyFill="1" applyBorder="1" applyAlignment="1" applyProtection="1">
      <alignment horizontal="center" vertical="top" textRotation="255"/>
      <protection locked="0"/>
    </xf>
    <xf numFmtId="0" fontId="8" fillId="5" borderId="22" xfId="0" applyFont="1" applyFill="1" applyBorder="1" applyAlignment="1" applyProtection="1">
      <alignment horizontal="center" vertical="top" textRotation="255"/>
      <protection locked="0"/>
    </xf>
    <xf numFmtId="0" fontId="8" fillId="3" borderId="50" xfId="0" applyFont="1" applyFill="1" applyBorder="1" applyAlignment="1" applyProtection="1">
      <alignment horizontal="center" vertical="top" wrapText="1"/>
      <protection locked="0"/>
    </xf>
    <xf numFmtId="0" fontId="8" fillId="3" borderId="22" xfId="0" applyFont="1" applyFill="1" applyBorder="1" applyAlignment="1" applyProtection="1">
      <alignment horizontal="center" vertical="top" wrapText="1"/>
      <protection locked="0"/>
    </xf>
    <xf numFmtId="0" fontId="8" fillId="3" borderId="50"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protection locked="0"/>
    </xf>
    <xf numFmtId="0" fontId="8" fillId="0" borderId="0" xfId="0" applyFont="1" applyProtection="1">
      <protection locked="0"/>
    </xf>
    <xf numFmtId="0" fontId="6" fillId="0" borderId="34"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8" fillId="0" borderId="20" xfId="0" applyFont="1" applyBorder="1" applyAlignment="1">
      <alignment horizontal="center" vertical="center" textRotation="255"/>
    </xf>
    <xf numFmtId="0" fontId="8" fillId="0" borderId="32"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64" fillId="7" borderId="67" xfId="0" applyFont="1" applyFill="1" applyBorder="1" applyAlignment="1" applyProtection="1">
      <alignment horizontal="center" vertical="center"/>
      <protection locked="0"/>
    </xf>
    <xf numFmtId="0" fontId="64" fillId="7" borderId="68" xfId="0" applyFont="1" applyFill="1" applyBorder="1" applyAlignment="1" applyProtection="1">
      <alignment horizontal="center" vertical="center"/>
      <protection locked="0"/>
    </xf>
    <xf numFmtId="0" fontId="64" fillId="7" borderId="69" xfId="0" applyFont="1" applyFill="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11" fillId="0" borderId="10" xfId="0" applyFont="1" applyBorder="1" applyAlignment="1">
      <alignment horizontal="left" vertical="center" wrapText="1"/>
    </xf>
    <xf numFmtId="0" fontId="11" fillId="0" borderId="72" xfId="0" applyFont="1" applyBorder="1" applyAlignment="1">
      <alignment horizontal="left" vertical="center" shrinkToFit="1"/>
    </xf>
    <xf numFmtId="0" fontId="11" fillId="0" borderId="0" xfId="0" applyFont="1" applyAlignment="1">
      <alignment horizontal="left" vertical="center" shrinkToFit="1"/>
    </xf>
    <xf numFmtId="0" fontId="29" fillId="3" borderId="110" xfId="0" applyFont="1" applyFill="1" applyBorder="1" applyAlignment="1">
      <alignment horizontal="center" vertical="center"/>
    </xf>
    <xf numFmtId="0" fontId="29" fillId="3" borderId="68" xfId="0" applyFont="1" applyFill="1" applyBorder="1" applyAlignment="1">
      <alignment horizontal="center" vertical="center"/>
    </xf>
    <xf numFmtId="0" fontId="29" fillId="3" borderId="111" xfId="0" applyFont="1" applyFill="1" applyBorder="1" applyAlignment="1">
      <alignment horizontal="center" vertical="center"/>
    </xf>
    <xf numFmtId="0" fontId="29" fillId="0" borderId="40" xfId="0" applyFont="1" applyBorder="1" applyAlignment="1">
      <alignment horizontal="center" vertical="center" textRotation="255" wrapText="1"/>
    </xf>
    <xf numFmtId="0" fontId="29" fillId="0" borderId="42" xfId="0" applyFont="1" applyBorder="1" applyAlignment="1">
      <alignment horizontal="center" vertical="center" textRotation="255" wrapText="1"/>
    </xf>
    <xf numFmtId="0" fontId="29" fillId="0" borderId="43" xfId="0" applyFont="1" applyBorder="1" applyAlignment="1" applyProtection="1">
      <alignment horizontal="left" vertical="center" wrapText="1"/>
      <protection locked="0"/>
    </xf>
    <xf numFmtId="0" fontId="29" fillId="0" borderId="24" xfId="0" applyFont="1" applyBorder="1" applyAlignment="1" applyProtection="1">
      <alignment horizontal="left" vertical="center" wrapText="1"/>
      <protection locked="0"/>
    </xf>
    <xf numFmtId="0" fontId="11" fillId="7" borderId="46" xfId="0" applyFont="1" applyFill="1" applyBorder="1" applyAlignment="1" applyProtection="1">
      <alignment horizontal="left" vertical="center"/>
      <protection locked="0"/>
    </xf>
    <xf numFmtId="0" fontId="11" fillId="7" borderId="11" xfId="0" applyFont="1" applyFill="1" applyBorder="1" applyAlignment="1" applyProtection="1">
      <alignment horizontal="left" vertical="center"/>
      <protection locked="0"/>
    </xf>
    <xf numFmtId="0" fontId="11" fillId="7" borderId="25"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29" fillId="0" borderId="9" xfId="0" applyFont="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9" fillId="0" borderId="36"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26" xfId="0" applyFont="1" applyBorder="1" applyAlignment="1" applyProtection="1">
      <alignment horizontal="left" vertical="center" wrapText="1"/>
      <protection locked="0"/>
    </xf>
    <xf numFmtId="0" fontId="29" fillId="0" borderId="32" xfId="0" applyFont="1" applyBorder="1" applyAlignment="1" applyProtection="1">
      <alignment horizontal="center" vertical="center"/>
      <protection locked="0"/>
    </xf>
    <xf numFmtId="0" fontId="29" fillId="0" borderId="35"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11" fillId="7" borderId="112" xfId="0" applyFont="1" applyFill="1" applyBorder="1" applyAlignment="1" applyProtection="1">
      <alignment horizontal="left" vertical="center"/>
      <protection locked="0"/>
    </xf>
    <xf numFmtId="0" fontId="11" fillId="7" borderId="35" xfId="0"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29" fillId="0" borderId="9" xfId="0" applyFont="1" applyBorder="1" applyAlignment="1" applyProtection="1">
      <alignment horizontal="center" vertical="center" wrapText="1" shrinkToFit="1"/>
      <protection locked="0"/>
    </xf>
    <xf numFmtId="0" fontId="29" fillId="0" borderId="36" xfId="0" applyFont="1" applyBorder="1" applyAlignment="1" applyProtection="1">
      <alignment horizontal="center" vertical="center" wrapText="1" shrinkToFit="1"/>
      <protection locked="0"/>
    </xf>
    <xf numFmtId="0" fontId="29" fillId="0" borderId="12" xfId="0" applyFont="1" applyBorder="1" applyAlignment="1" applyProtection="1">
      <alignment horizontal="center" vertical="center" wrapText="1" shrinkToFit="1"/>
      <protection locked="0"/>
    </xf>
    <xf numFmtId="0" fontId="29" fillId="0" borderId="26" xfId="0" applyFont="1" applyBorder="1" applyAlignment="1" applyProtection="1">
      <alignment horizontal="center" vertical="center" wrapText="1" shrinkToFit="1"/>
      <protection locked="0"/>
    </xf>
    <xf numFmtId="0" fontId="11" fillId="7" borderId="46" xfId="0" applyFont="1" applyFill="1" applyBorder="1" applyAlignment="1" applyProtection="1">
      <alignment horizontal="left" vertical="top" wrapText="1"/>
      <protection locked="0"/>
    </xf>
    <xf numFmtId="0" fontId="11" fillId="7" borderId="10" xfId="0" applyFont="1" applyFill="1" applyBorder="1" applyAlignment="1" applyProtection="1">
      <alignment horizontal="left" vertical="top" wrapText="1"/>
      <protection locked="0"/>
    </xf>
    <xf numFmtId="0" fontId="11" fillId="7" borderId="11" xfId="0" applyFont="1" applyFill="1" applyBorder="1" applyAlignment="1" applyProtection="1">
      <alignment horizontal="left" vertical="top" wrapText="1"/>
      <protection locked="0"/>
    </xf>
    <xf numFmtId="0" fontId="11" fillId="7" borderId="25" xfId="0" applyFont="1" applyFill="1" applyBorder="1" applyAlignment="1" applyProtection="1">
      <alignment horizontal="left" vertical="top" wrapText="1"/>
      <protection locked="0"/>
    </xf>
    <xf numFmtId="0" fontId="11" fillId="7" borderId="13" xfId="0" applyFont="1" applyFill="1" applyBorder="1" applyAlignment="1" applyProtection="1">
      <alignment horizontal="left" vertical="top" wrapText="1"/>
      <protection locked="0"/>
    </xf>
    <xf numFmtId="0" fontId="11" fillId="7" borderId="14" xfId="0" applyFont="1" applyFill="1" applyBorder="1" applyAlignment="1" applyProtection="1">
      <alignment horizontal="left" vertical="top" wrapText="1"/>
      <protection locked="0"/>
    </xf>
    <xf numFmtId="0" fontId="29" fillId="0" borderId="43" xfId="0" applyFont="1" applyBorder="1" applyAlignment="1" applyProtection="1">
      <alignment horizontal="center" vertical="center" textRotation="255"/>
      <protection locked="0"/>
    </xf>
    <xf numFmtId="0" fontId="29" fillId="0" borderId="24" xfId="0" applyFont="1" applyBorder="1" applyAlignment="1" applyProtection="1">
      <alignment horizontal="center" vertical="center" textRotation="255"/>
      <protection locked="0"/>
    </xf>
    <xf numFmtId="0" fontId="11" fillId="2" borderId="46"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29" fillId="0" borderId="55" xfId="0" applyFont="1" applyBorder="1" applyAlignment="1" applyProtection="1">
      <alignment horizontal="center" vertical="center"/>
      <protection locked="0"/>
    </xf>
    <xf numFmtId="0" fontId="29" fillId="0" borderId="83" xfId="0" applyFont="1" applyBorder="1" applyAlignment="1" applyProtection="1">
      <alignment horizontal="center" vertical="center"/>
      <protection locked="0"/>
    </xf>
    <xf numFmtId="0" fontId="29" fillId="0" borderId="105" xfId="0" applyFont="1" applyBorder="1" applyAlignment="1" applyProtection="1">
      <alignment horizontal="center" vertical="center"/>
      <protection locked="0"/>
    </xf>
    <xf numFmtId="0" fontId="11" fillId="7" borderId="113" xfId="0" applyFont="1" applyFill="1" applyBorder="1" applyAlignment="1" applyProtection="1">
      <alignment horizontal="left" vertical="center"/>
      <protection locked="0"/>
    </xf>
    <xf numFmtId="0" fontId="11" fillId="7" borderId="83" xfId="0" applyFont="1" applyFill="1" applyBorder="1" applyAlignment="1" applyProtection="1">
      <alignment horizontal="left" vertical="center"/>
      <protection locked="0"/>
    </xf>
    <xf numFmtId="0" fontId="11" fillId="7" borderId="106" xfId="0" applyFont="1" applyFill="1" applyBorder="1" applyAlignment="1" applyProtection="1">
      <alignment horizontal="left" vertical="center"/>
      <protection locked="0"/>
    </xf>
    <xf numFmtId="0" fontId="29" fillId="0" borderId="40" xfId="0" applyFont="1" applyBorder="1" applyAlignment="1">
      <alignment horizontal="center" vertical="center" textRotation="255"/>
    </xf>
    <xf numFmtId="0" fontId="29" fillId="0" borderId="41" xfId="0" applyFont="1" applyBorder="1" applyAlignment="1">
      <alignment horizontal="center" vertical="center" textRotation="255"/>
    </xf>
    <xf numFmtId="0" fontId="29" fillId="0" borderId="42" xfId="0" applyFont="1" applyBorder="1" applyAlignment="1">
      <alignment horizontal="center" vertical="center" textRotation="255"/>
    </xf>
    <xf numFmtId="0" fontId="11" fillId="2" borderId="112" xfId="0" applyFont="1" applyFill="1" applyBorder="1" applyAlignment="1" applyProtection="1">
      <alignment horizontal="left" vertical="center" shrinkToFit="1"/>
      <protection locked="0"/>
    </xf>
    <xf numFmtId="0" fontId="11" fillId="2" borderId="35" xfId="0" applyFont="1" applyFill="1" applyBorder="1" applyAlignment="1" applyProtection="1">
      <alignment horizontal="left" vertical="center" shrinkToFit="1"/>
      <protection locked="0"/>
    </xf>
    <xf numFmtId="0" fontId="11" fillId="2" borderId="60" xfId="0" applyFont="1" applyFill="1" applyBorder="1" applyAlignment="1" applyProtection="1">
      <alignment horizontal="left" vertical="center" shrinkToFit="1"/>
      <protection locked="0"/>
    </xf>
    <xf numFmtId="0" fontId="29" fillId="0" borderId="34" xfId="0" applyFont="1" applyBorder="1" applyAlignment="1" applyProtection="1">
      <alignment horizontal="center" vertical="center" wrapText="1"/>
      <protection locked="0"/>
    </xf>
    <xf numFmtId="0" fontId="29" fillId="0" borderId="33" xfId="0" applyFont="1" applyBorder="1" applyAlignment="1" applyProtection="1">
      <alignment horizontal="center" vertical="center" wrapText="1"/>
      <protection locked="0"/>
    </xf>
    <xf numFmtId="0" fontId="11" fillId="2" borderId="50"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44" fillId="0" borderId="39" xfId="0" applyFont="1" applyBorder="1" applyAlignment="1" applyProtection="1">
      <alignment horizontal="left" vertical="center" wrapText="1"/>
      <protection locked="0"/>
    </xf>
    <xf numFmtId="0" fontId="44" fillId="0" borderId="37" xfId="0" applyFont="1" applyBorder="1" applyAlignment="1" applyProtection="1">
      <alignment horizontal="left" vertical="center" wrapText="1"/>
      <protection locked="0"/>
    </xf>
    <xf numFmtId="0" fontId="44" fillId="0" borderId="103" xfId="0" applyFont="1" applyBorder="1" applyAlignment="1" applyProtection="1">
      <alignment horizontal="left" vertical="center" wrapText="1"/>
      <protection locked="0"/>
    </xf>
    <xf numFmtId="0" fontId="11" fillId="0" borderId="32" xfId="0" applyFont="1" applyBorder="1" applyAlignment="1" applyProtection="1">
      <alignment horizontal="center" vertical="center" shrinkToFit="1"/>
      <protection locked="0"/>
    </xf>
    <xf numFmtId="0" fontId="11" fillId="0" borderId="60" xfId="0" applyFont="1" applyBorder="1" applyAlignment="1" applyProtection="1">
      <alignment horizontal="center" vertical="center" shrinkToFit="1"/>
      <protection locked="0"/>
    </xf>
    <xf numFmtId="0" fontId="11" fillId="2" borderId="55" xfId="0" applyFont="1" applyFill="1" applyBorder="1" applyAlignment="1" applyProtection="1">
      <alignment horizontal="center" vertical="center" shrinkToFit="1"/>
      <protection locked="0"/>
    </xf>
    <xf numFmtId="0" fontId="11" fillId="2" borderId="106" xfId="0" applyFont="1" applyFill="1" applyBorder="1" applyAlignment="1" applyProtection="1">
      <alignment horizontal="center" vertical="center" shrinkToFit="1"/>
      <protection locked="0"/>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1" fillId="0" borderId="32"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38" fillId="2" borderId="32" xfId="3" applyFont="1" applyFill="1" applyBorder="1" applyAlignment="1" applyProtection="1">
      <alignment horizontal="left" vertical="center" wrapText="1"/>
      <protection locked="0"/>
    </xf>
    <xf numFmtId="0" fontId="38" fillId="2" borderId="35" xfId="3" applyFont="1" applyFill="1" applyBorder="1" applyAlignment="1" applyProtection="1">
      <alignment horizontal="left" vertical="center" wrapText="1"/>
      <protection locked="0"/>
    </xf>
    <xf numFmtId="0" fontId="38" fillId="2" borderId="60" xfId="3" applyFont="1" applyFill="1" applyBorder="1" applyAlignment="1" applyProtection="1">
      <alignment horizontal="left" vertical="center" wrapText="1"/>
      <protection locked="0"/>
    </xf>
    <xf numFmtId="0" fontId="29" fillId="0" borderId="43" xfId="0" applyFont="1" applyBorder="1" applyAlignment="1" applyProtection="1">
      <alignment horizontal="center" vertical="center" textRotation="255" wrapText="1" shrinkToFit="1"/>
      <protection locked="0"/>
    </xf>
    <xf numFmtId="0" fontId="29" fillId="0" borderId="61" xfId="0" applyFont="1" applyBorder="1" applyAlignment="1" applyProtection="1">
      <alignment horizontal="center" vertical="center" textRotation="255" wrapText="1" shrinkToFit="1"/>
      <protection locked="0"/>
    </xf>
    <xf numFmtId="0" fontId="29" fillId="0" borderId="67"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0" fontId="11" fillId="2" borderId="46"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48" xfId="0" applyFont="1" applyFill="1" applyBorder="1" applyAlignment="1" applyProtection="1">
      <alignment horizontal="left" vertical="center" wrapText="1"/>
      <protection locked="0"/>
    </xf>
    <xf numFmtId="0" fontId="11" fillId="7" borderId="63" xfId="0" applyFont="1" applyFill="1" applyBorder="1" applyAlignment="1">
      <alignment horizontal="left" vertical="center" shrinkToFit="1"/>
    </xf>
    <xf numFmtId="0" fontId="11" fillId="7" borderId="64" xfId="0" applyFont="1" applyFill="1" applyBorder="1" applyAlignment="1">
      <alignment horizontal="left" vertical="center" shrinkToFit="1"/>
    </xf>
    <xf numFmtId="0" fontId="11" fillId="7" borderId="65" xfId="0" applyFont="1" applyFill="1" applyBorder="1" applyAlignment="1">
      <alignment horizontal="left" vertical="center" shrinkToFit="1"/>
    </xf>
    <xf numFmtId="0" fontId="29" fillId="0" borderId="43"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36" xfId="0" applyFont="1" applyBorder="1" applyAlignment="1" applyProtection="1">
      <alignment horizontal="center" vertical="center"/>
      <protection locked="0"/>
    </xf>
    <xf numFmtId="0" fontId="29" fillId="0" borderId="20"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26" xfId="0" applyFont="1" applyBorder="1" applyAlignment="1" applyProtection="1">
      <alignment horizontal="center" vertical="center"/>
      <protection locked="0"/>
    </xf>
    <xf numFmtId="0" fontId="11" fillId="2" borderId="50" xfId="0" applyFont="1" applyFill="1" applyBorder="1" applyAlignment="1" applyProtection="1">
      <alignment horizontal="center" vertical="center" wrapText="1" shrinkToFit="1"/>
      <protection locked="0"/>
    </xf>
    <xf numFmtId="0" fontId="11" fillId="2" borderId="19" xfId="0" applyFont="1" applyFill="1" applyBorder="1" applyAlignment="1" applyProtection="1">
      <alignment horizontal="center" vertical="center" wrapText="1" shrinkToFit="1"/>
      <protection locked="0"/>
    </xf>
    <xf numFmtId="0" fontId="11" fillId="2" borderId="19" xfId="0" applyFont="1" applyFill="1" applyBorder="1" applyAlignment="1" applyProtection="1">
      <alignment horizontal="center" vertical="center" wrapText="1"/>
      <protection locked="0"/>
    </xf>
    <xf numFmtId="176" fontId="11" fillId="2" borderId="19" xfId="1" applyNumberFormat="1" applyFont="1" applyFill="1" applyBorder="1" applyAlignment="1" applyProtection="1">
      <alignment horizontal="center" vertical="center"/>
      <protection locked="0"/>
    </xf>
    <xf numFmtId="178" fontId="11" fillId="2" borderId="50" xfId="1" applyNumberFormat="1" applyFont="1" applyFill="1" applyBorder="1" applyAlignment="1" applyProtection="1">
      <alignment horizontal="center" vertical="center"/>
      <protection locked="0"/>
    </xf>
    <xf numFmtId="178" fontId="11" fillId="2" borderId="19" xfId="1" applyNumberFormat="1" applyFont="1" applyFill="1" applyBorder="1" applyAlignment="1" applyProtection="1">
      <alignment horizontal="center" vertical="center"/>
      <protection locked="0"/>
    </xf>
    <xf numFmtId="0" fontId="44" fillId="2" borderId="67" xfId="0" applyFont="1" applyFill="1" applyBorder="1" applyAlignment="1" applyProtection="1">
      <alignment horizontal="center" vertical="center"/>
      <protection locked="0"/>
    </xf>
    <xf numFmtId="0" fontId="44" fillId="2" borderId="68" xfId="0" applyFont="1" applyFill="1" applyBorder="1" applyAlignment="1" applyProtection="1">
      <alignment horizontal="center" vertical="center"/>
      <protection locked="0"/>
    </xf>
    <xf numFmtId="0" fontId="44" fillId="2" borderId="107" xfId="0" applyFont="1" applyFill="1" applyBorder="1" applyAlignment="1" applyProtection="1">
      <alignment horizontal="center" vertical="center"/>
      <protection locked="0"/>
    </xf>
    <xf numFmtId="0" fontId="29" fillId="0" borderId="34" xfId="0" applyFont="1" applyBorder="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2" borderId="28" xfId="3" applyFont="1" applyFill="1" applyBorder="1" applyAlignment="1" applyProtection="1">
      <alignment horizontal="left" vertical="center" wrapText="1"/>
      <protection locked="0"/>
    </xf>
    <xf numFmtId="0" fontId="11" fillId="2" borderId="45" xfId="3" applyFont="1" applyFill="1" applyBorder="1" applyAlignment="1" applyProtection="1">
      <alignment horizontal="left" vertical="center" wrapText="1"/>
      <protection locked="0"/>
    </xf>
    <xf numFmtId="0" fontId="11" fillId="2" borderId="94" xfId="3" applyFont="1" applyFill="1" applyBorder="1" applyAlignment="1" applyProtection="1">
      <alignment horizontal="left" vertical="center" wrapText="1"/>
      <protection locked="0"/>
    </xf>
    <xf numFmtId="0" fontId="29" fillId="0" borderId="109" xfId="0" applyFont="1" applyBorder="1" applyAlignment="1" applyProtection="1">
      <alignment horizontal="center" vertical="center" wrapText="1"/>
      <protection locked="0"/>
    </xf>
    <xf numFmtId="0" fontId="29" fillId="0" borderId="80" xfId="0" applyFont="1" applyBorder="1" applyAlignment="1" applyProtection="1">
      <alignment horizontal="center" vertical="center" wrapText="1"/>
      <protection locked="0"/>
    </xf>
    <xf numFmtId="0" fontId="29" fillId="0" borderId="104" xfId="0" applyFont="1" applyBorder="1" applyAlignment="1" applyProtection="1">
      <alignment horizontal="center" vertical="center"/>
      <protection locked="0"/>
    </xf>
    <xf numFmtId="0" fontId="29" fillId="0" borderId="108"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11" fillId="2" borderId="83" xfId="0" applyFont="1" applyFill="1" applyBorder="1" applyAlignment="1" applyProtection="1">
      <alignment horizontal="center" vertical="center"/>
      <protection locked="0"/>
    </xf>
    <xf numFmtId="0" fontId="11" fillId="2" borderId="80" xfId="0" applyFont="1" applyFill="1" applyBorder="1" applyAlignment="1" applyProtection="1">
      <alignment horizontal="center" vertical="center"/>
      <protection locked="0"/>
    </xf>
    <xf numFmtId="179" fontId="11" fillId="2" borderId="55" xfId="0" applyNumberFormat="1" applyFont="1" applyFill="1" applyBorder="1" applyAlignment="1" applyProtection="1">
      <alignment horizontal="left" vertical="center"/>
      <protection locked="0"/>
    </xf>
    <xf numFmtId="179" fontId="11" fillId="2" borderId="83" xfId="0" applyNumberFormat="1" applyFont="1" applyFill="1" applyBorder="1" applyAlignment="1" applyProtection="1">
      <alignment horizontal="left" vertical="center"/>
      <protection locked="0"/>
    </xf>
    <xf numFmtId="179" fontId="11" fillId="2" borderId="80" xfId="0" applyNumberFormat="1" applyFont="1" applyFill="1" applyBorder="1" applyAlignment="1" applyProtection="1">
      <alignment horizontal="left" vertical="center"/>
      <protection locked="0"/>
    </xf>
    <xf numFmtId="0" fontId="29" fillId="4" borderId="55" xfId="0" applyFont="1" applyFill="1" applyBorder="1" applyAlignment="1" applyProtection="1">
      <alignment horizontal="center" vertical="center" wrapText="1"/>
      <protection locked="0"/>
    </xf>
    <xf numFmtId="0" fontId="29" fillId="4" borderId="83" xfId="0" applyFont="1" applyFill="1" applyBorder="1" applyAlignment="1" applyProtection="1">
      <alignment horizontal="center" vertical="center" wrapText="1"/>
      <protection locked="0"/>
    </xf>
    <xf numFmtId="0" fontId="29" fillId="4" borderId="80" xfId="0" applyFont="1" applyFill="1" applyBorder="1" applyAlignment="1" applyProtection="1">
      <alignment horizontal="center" vertical="center" wrapText="1"/>
      <protection locked="0"/>
    </xf>
    <xf numFmtId="0" fontId="11" fillId="2" borderId="46" xfId="0" applyFont="1" applyFill="1" applyBorder="1" applyAlignment="1" applyProtection="1">
      <alignment horizontal="center" vertical="center"/>
      <protection locked="0"/>
    </xf>
    <xf numFmtId="0" fontId="11" fillId="2" borderId="106" xfId="0" applyFont="1" applyFill="1" applyBorder="1" applyAlignment="1" applyProtection="1">
      <alignment horizontal="center" vertical="center"/>
      <protection locked="0"/>
    </xf>
    <xf numFmtId="0" fontId="11" fillId="0" borderId="32" xfId="0" applyFont="1" applyBorder="1" applyAlignment="1" applyProtection="1">
      <alignment horizontal="center" vertical="top" wrapText="1"/>
      <protection locked="0"/>
    </xf>
    <xf numFmtId="0" fontId="11" fillId="0" borderId="33" xfId="0" applyFont="1" applyBorder="1" applyAlignment="1" applyProtection="1">
      <alignment horizontal="center" vertical="top" wrapText="1"/>
      <protection locked="0"/>
    </xf>
    <xf numFmtId="0" fontId="11" fillId="2" borderId="18" xfId="0" applyFont="1" applyFill="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52" fillId="0" borderId="39" xfId="0" applyFont="1" applyBorder="1" applyAlignment="1" applyProtection="1">
      <alignment horizontal="left" vertical="top" wrapText="1"/>
      <protection locked="0"/>
    </xf>
    <xf numFmtId="0" fontId="52" fillId="0" borderId="37" xfId="0" applyFont="1" applyBorder="1" applyAlignment="1" applyProtection="1">
      <alignment horizontal="left" vertical="top" wrapText="1"/>
      <protection locked="0"/>
    </xf>
    <xf numFmtId="0" fontId="52" fillId="0" borderId="38" xfId="0" applyFont="1" applyBorder="1" applyAlignment="1" applyProtection="1">
      <alignment horizontal="left" vertical="top" wrapText="1"/>
      <protection locked="0"/>
    </xf>
    <xf numFmtId="0" fontId="52" fillId="0" borderId="39" xfId="0" applyFont="1" applyBorder="1" applyAlignment="1" applyProtection="1">
      <alignment horizontal="left" vertical="center" wrapText="1"/>
      <protection locked="0"/>
    </xf>
    <xf numFmtId="0" fontId="52" fillId="0" borderId="37" xfId="0" applyFont="1" applyBorder="1" applyAlignment="1" applyProtection="1">
      <alignment horizontal="left" vertical="center" wrapText="1"/>
      <protection locked="0"/>
    </xf>
    <xf numFmtId="0" fontId="52" fillId="0" borderId="38" xfId="0" applyFont="1" applyBorder="1" applyAlignment="1" applyProtection="1">
      <alignment horizontal="left" vertical="center" wrapText="1"/>
      <protection locked="0"/>
    </xf>
    <xf numFmtId="0" fontId="52" fillId="2" borderId="7" xfId="0" applyFont="1" applyFill="1" applyBorder="1" applyAlignment="1" applyProtection="1">
      <alignment horizontal="center" vertical="top" wrapText="1"/>
      <protection locked="0"/>
    </xf>
    <xf numFmtId="0" fontId="52" fillId="2" borderId="8" xfId="0" applyFont="1" applyFill="1" applyBorder="1" applyAlignment="1" applyProtection="1">
      <alignment horizontal="center" vertical="top" wrapText="1"/>
      <protection locked="0"/>
    </xf>
    <xf numFmtId="0" fontId="52" fillId="2" borderId="6" xfId="0" applyFont="1" applyFill="1" applyBorder="1" applyAlignment="1" applyProtection="1">
      <alignment horizontal="center" vertical="top" wrapText="1"/>
      <protection locked="0"/>
    </xf>
    <xf numFmtId="0" fontId="52" fillId="2" borderId="25" xfId="0" applyFont="1" applyFill="1" applyBorder="1" applyAlignment="1" applyProtection="1">
      <alignment horizontal="center" vertical="top" wrapText="1"/>
      <protection locked="0"/>
    </xf>
    <xf numFmtId="0" fontId="52" fillId="2" borderId="13" xfId="0" applyFont="1" applyFill="1" applyBorder="1" applyAlignment="1" applyProtection="1">
      <alignment horizontal="center" vertical="top" wrapText="1"/>
      <protection locked="0"/>
    </xf>
    <xf numFmtId="0" fontId="52" fillId="2" borderId="26" xfId="0" applyFont="1" applyFill="1" applyBorder="1" applyAlignment="1" applyProtection="1">
      <alignment horizontal="center" vertical="top" wrapText="1"/>
      <protection locked="0"/>
    </xf>
    <xf numFmtId="0" fontId="41" fillId="0" borderId="0" xfId="0" applyFont="1" applyAlignment="1">
      <alignment horizontal="center" vertical="center"/>
    </xf>
    <xf numFmtId="0" fontId="67" fillId="0" borderId="34" xfId="0" applyFont="1" applyBorder="1" applyAlignment="1" applyProtection="1">
      <alignment horizontal="center" vertical="center" wrapText="1"/>
      <protection locked="0"/>
    </xf>
    <xf numFmtId="0" fontId="67" fillId="0" borderId="35" xfId="0" applyFont="1" applyBorder="1" applyAlignment="1" applyProtection="1">
      <alignment horizontal="center" vertical="center" wrapText="1"/>
      <protection locked="0"/>
    </xf>
    <xf numFmtId="0" fontId="67" fillId="0" borderId="60" xfId="0" applyFont="1" applyBorder="1" applyAlignment="1" applyProtection="1">
      <alignment horizontal="center" vertical="center" wrapText="1"/>
      <protection locked="0"/>
    </xf>
  </cellXfs>
  <cellStyles count="4">
    <cellStyle name="ハイパーリンク" xfId="3" builtinId="8"/>
    <cellStyle name="標準" xfId="0" builtinId="0"/>
    <cellStyle name="標準 2" xfId="1" xr:uid="{00000000-0005-0000-0000-000002000000}"/>
    <cellStyle name="標準 3" xfId="2" xr:uid="{00000000-0005-0000-0000-000003000000}"/>
  </cellStyles>
  <dxfs count="8">
    <dxf>
      <font>
        <color rgb="FFFFC000"/>
      </font>
    </dxf>
    <dxf>
      <fill>
        <patternFill>
          <bgColor rgb="FFFFFF66"/>
        </patternFill>
      </fill>
    </dxf>
    <dxf>
      <fill>
        <patternFill>
          <bgColor rgb="FFFFFF66"/>
        </patternFill>
      </fill>
    </dxf>
    <dxf>
      <fill>
        <patternFill>
          <bgColor rgb="FFFFFF66"/>
        </patternFill>
      </fill>
    </dxf>
    <dxf>
      <fill>
        <patternFill>
          <bgColor rgb="FFFFFF66"/>
        </patternFill>
      </fill>
    </dxf>
    <dxf>
      <font>
        <color rgb="FF9C0006"/>
      </font>
      <fill>
        <patternFill patternType="solid">
          <bgColor theme="8" tint="0.79998168889431442"/>
        </patternFill>
      </fill>
    </dxf>
    <dxf>
      <fill>
        <patternFill patternType="solid">
          <bgColor theme="8" tint="0.79998168889431442"/>
        </patternFill>
      </fill>
    </dxf>
    <dxf>
      <fill>
        <patternFill>
          <bgColor rgb="FFFFFF66"/>
        </patternFill>
      </fill>
    </dxf>
  </dxfs>
  <tableStyles count="0" defaultTableStyle="TableStyleMedium2" defaultPivotStyle="PivotStyleLight16"/>
  <colors>
    <mruColors>
      <color rgb="FFFFFF66"/>
      <color rgb="FF5D0D20"/>
      <color rgb="FFFF5050"/>
      <color rgb="FFFFFF99"/>
      <color rgb="FFFFFFCC"/>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13</xdr:row>
          <xdr:rowOff>266700</xdr:rowOff>
        </xdr:from>
        <xdr:to>
          <xdr:col>3</xdr:col>
          <xdr:colOff>933450</xdr:colOff>
          <xdr:row>15</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理解したうえで、申込みます。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14</xdr:row>
          <xdr:rowOff>38100</xdr:rowOff>
        </xdr:from>
        <xdr:to>
          <xdr:col>4</xdr:col>
          <xdr:colOff>2600325</xdr:colOff>
          <xdr:row>14</xdr:row>
          <xdr:rowOff>457200</xdr:rowOff>
        </xdr:to>
        <xdr:sp macro="" textlink="">
          <xdr:nvSpPr>
            <xdr:cNvPr id="6146" name="Check Box 2" descr="理解したうえで、申込みます。ddddfd&#10;"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理解したうえで、申込みます。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266700</xdr:rowOff>
        </xdr:from>
        <xdr:to>
          <xdr:col>3</xdr:col>
          <xdr:colOff>933450</xdr:colOff>
          <xdr:row>15</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理解したうえで、申込みます。</a:t>
              </a:r>
            </a:p>
          </xdr:txBody>
        </xdr:sp>
        <xdr:clientData/>
      </xdr:twoCellAnchor>
    </mc:Choice>
    <mc:Fallback/>
  </mc:AlternateContent>
  <xdr:twoCellAnchor>
    <xdr:from>
      <xdr:col>34</xdr:col>
      <xdr:colOff>19439</xdr:colOff>
      <xdr:row>15</xdr:row>
      <xdr:rowOff>174949</xdr:rowOff>
    </xdr:from>
    <xdr:to>
      <xdr:col>36</xdr:col>
      <xdr:colOff>291582</xdr:colOff>
      <xdr:row>19</xdr:row>
      <xdr:rowOff>19439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20867526" y="5617806"/>
          <a:ext cx="933061" cy="114688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22</xdr:row>
      <xdr:rowOff>0</xdr:rowOff>
    </xdr:from>
    <xdr:to>
      <xdr:col>36</xdr:col>
      <xdr:colOff>272143</xdr:colOff>
      <xdr:row>25</xdr:row>
      <xdr:rowOff>38878</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a:off x="20848087" y="7989337"/>
          <a:ext cx="933061" cy="114688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28</xdr:row>
      <xdr:rowOff>0</xdr:rowOff>
    </xdr:from>
    <xdr:to>
      <xdr:col>36</xdr:col>
      <xdr:colOff>272143</xdr:colOff>
      <xdr:row>31</xdr:row>
      <xdr:rowOff>38878</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H="1">
          <a:off x="20848087" y="7989337"/>
          <a:ext cx="933061" cy="114688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34</xdr:row>
      <xdr:rowOff>0</xdr:rowOff>
    </xdr:from>
    <xdr:to>
      <xdr:col>36</xdr:col>
      <xdr:colOff>272143</xdr:colOff>
      <xdr:row>37</xdr:row>
      <xdr:rowOff>38878</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H="1">
          <a:off x="20848087" y="7989337"/>
          <a:ext cx="933061" cy="114688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69274</xdr:colOff>
      <xdr:row>10</xdr:row>
      <xdr:rowOff>34637</xdr:rowOff>
    </xdr:from>
    <xdr:to>
      <xdr:col>36</xdr:col>
      <xdr:colOff>103910</xdr:colOff>
      <xdr:row>14</xdr:row>
      <xdr:rowOff>69272</xdr:rowOff>
    </xdr:to>
    <xdr:sp macro="" textlink="">
      <xdr:nvSpPr>
        <xdr:cNvPr id="2" name="四角形: 角を丸くする 1">
          <a:extLst>
            <a:ext uri="{FF2B5EF4-FFF2-40B4-BE49-F238E27FC236}">
              <a16:creationId xmlns:a16="http://schemas.microsoft.com/office/drawing/2014/main" id="{14910A56-9C93-D085-3EAA-F06660135712}"/>
            </a:ext>
          </a:extLst>
        </xdr:cNvPr>
        <xdr:cNvSpPr/>
      </xdr:nvSpPr>
      <xdr:spPr>
        <a:xfrm>
          <a:off x="18028229" y="3861955"/>
          <a:ext cx="3325090" cy="1039090"/>
        </a:xfrm>
        <a:prstGeom prst="roundRect">
          <a:avLst/>
        </a:prstGeom>
        <a:noFill/>
        <a:ln w="12700">
          <a:solidFill>
            <a:srgbClr val="5D0D2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13</xdr:row>
          <xdr:rowOff>266700</xdr:rowOff>
        </xdr:from>
        <xdr:to>
          <xdr:col>3</xdr:col>
          <xdr:colOff>942975</xdr:colOff>
          <xdr:row>15</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理解したうえで、申込みます。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14</xdr:row>
          <xdr:rowOff>38100</xdr:rowOff>
        </xdr:from>
        <xdr:to>
          <xdr:col>4</xdr:col>
          <xdr:colOff>2600325</xdr:colOff>
          <xdr:row>14</xdr:row>
          <xdr:rowOff>466725</xdr:rowOff>
        </xdr:to>
        <xdr:sp macro="" textlink="">
          <xdr:nvSpPr>
            <xdr:cNvPr id="8194" name="Check Box 2" descr="理解したうえで、申込みます。ddddfd&#10;"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理解したうえで、申込みます。</a:t>
              </a:r>
            </a:p>
          </xdr:txBody>
        </xdr:sp>
        <xdr:clientData/>
      </xdr:twoCellAnchor>
    </mc:Choice>
    <mc:Fallback/>
  </mc:AlternateContent>
  <xdr:twoCellAnchor editAs="oneCell">
    <xdr:from>
      <xdr:col>2</xdr:col>
      <xdr:colOff>482599</xdr:colOff>
      <xdr:row>17</xdr:row>
      <xdr:rowOff>220353</xdr:rowOff>
    </xdr:from>
    <xdr:to>
      <xdr:col>3</xdr:col>
      <xdr:colOff>381000</xdr:colOff>
      <xdr:row>21</xdr:row>
      <xdr:rowOff>382812</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11333" t="16516" r="18666" b="8408"/>
        <a:stretch/>
      </xdr:blipFill>
      <xdr:spPr>
        <a:xfrm>
          <a:off x="1149349" y="6316353"/>
          <a:ext cx="1117601" cy="1572159"/>
        </a:xfrm>
        <a:prstGeom prst="rect">
          <a:avLst/>
        </a:prstGeom>
      </xdr:spPr>
    </xdr:pic>
    <xdr:clientData/>
  </xdr:twoCellAnchor>
  <xdr:twoCellAnchor editAs="oneCell">
    <xdr:from>
      <xdr:col>33</xdr:col>
      <xdr:colOff>311728</xdr:colOff>
      <xdr:row>16</xdr:row>
      <xdr:rowOff>17319</xdr:rowOff>
    </xdr:from>
    <xdr:to>
      <xdr:col>36</xdr:col>
      <xdr:colOff>269553</xdr:colOff>
      <xdr:row>19</xdr:row>
      <xdr:rowOff>73392</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0833773" y="5680364"/>
          <a:ext cx="944962" cy="1164437"/>
        </a:xfrm>
        <a:prstGeom prst="rect">
          <a:avLst/>
        </a:prstGeom>
      </xdr:spPr>
    </xdr:pic>
    <xdr:clientData/>
  </xdr:twoCellAnchor>
  <xdr:twoCellAnchor editAs="oneCell">
    <xdr:from>
      <xdr:col>34</xdr:col>
      <xdr:colOff>0</xdr:colOff>
      <xdr:row>22</xdr:row>
      <xdr:rowOff>17318</xdr:rowOff>
    </xdr:from>
    <xdr:to>
      <xdr:col>36</xdr:col>
      <xdr:colOff>286871</xdr:colOff>
      <xdr:row>25</xdr:row>
      <xdr:rowOff>73391</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0851091" y="8035636"/>
          <a:ext cx="944962" cy="1164437"/>
        </a:xfrm>
        <a:prstGeom prst="rect">
          <a:avLst/>
        </a:prstGeom>
      </xdr:spPr>
    </xdr:pic>
    <xdr:clientData/>
  </xdr:twoCellAnchor>
  <xdr:twoCellAnchor editAs="oneCell">
    <xdr:from>
      <xdr:col>34</xdr:col>
      <xdr:colOff>0</xdr:colOff>
      <xdr:row>28</xdr:row>
      <xdr:rowOff>0</xdr:rowOff>
    </xdr:from>
    <xdr:to>
      <xdr:col>36</xdr:col>
      <xdr:colOff>286871</xdr:colOff>
      <xdr:row>31</xdr:row>
      <xdr:rowOff>56073</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20851091" y="10373591"/>
          <a:ext cx="944962" cy="1164437"/>
        </a:xfrm>
        <a:prstGeom prst="rect">
          <a:avLst/>
        </a:prstGeom>
      </xdr:spPr>
    </xdr:pic>
    <xdr:clientData/>
  </xdr:twoCellAnchor>
  <xdr:twoCellAnchor editAs="oneCell">
    <xdr:from>
      <xdr:col>34</xdr:col>
      <xdr:colOff>0</xdr:colOff>
      <xdr:row>34</xdr:row>
      <xdr:rowOff>0</xdr:rowOff>
    </xdr:from>
    <xdr:to>
      <xdr:col>36</xdr:col>
      <xdr:colOff>286871</xdr:colOff>
      <xdr:row>37</xdr:row>
      <xdr:rowOff>56074</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stretch>
          <a:fillRect/>
        </a:stretch>
      </xdr:blipFill>
      <xdr:spPr>
        <a:xfrm>
          <a:off x="20851091" y="12728864"/>
          <a:ext cx="944962" cy="11644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B1:AV86"/>
  <sheetViews>
    <sheetView tabSelected="1" view="pageBreakPreview" zoomScale="55" zoomScaleNormal="70" zoomScaleSheetLayoutView="55" workbookViewId="0">
      <selection activeCell="B13" sqref="B13:I13"/>
    </sheetView>
  </sheetViews>
  <sheetFormatPr defaultRowHeight="14.25" x14ac:dyDescent="0.15"/>
  <cols>
    <col min="1" max="1" width="4.85546875" style="237" customWidth="1"/>
    <col min="2" max="2" width="5" style="237" customWidth="1"/>
    <col min="3" max="3" width="18.28515625" style="237" customWidth="1"/>
    <col min="4" max="4" width="17.42578125" style="237" customWidth="1"/>
    <col min="5" max="5" width="39.7109375" style="237" customWidth="1"/>
    <col min="6" max="8" width="11.85546875" style="237" customWidth="1"/>
    <col min="9" max="9" width="6.5703125" style="237" customWidth="1"/>
    <col min="10" max="10" width="3.140625" style="237" customWidth="1"/>
    <col min="11" max="11" width="6.5703125" style="237" customWidth="1"/>
    <col min="12" max="12" width="4.140625" style="237" customWidth="1"/>
    <col min="13" max="13" width="6.42578125" style="237" customWidth="1"/>
    <col min="14" max="14" width="14.85546875" style="237" customWidth="1"/>
    <col min="15" max="15" width="10.85546875" style="237" customWidth="1"/>
    <col min="16" max="16" width="13.42578125" style="237" customWidth="1"/>
    <col min="17" max="17" width="10.85546875" style="237" customWidth="1"/>
    <col min="18" max="18" width="16.140625" style="237" customWidth="1"/>
    <col min="19" max="19" width="7.28515625" style="237" customWidth="1"/>
    <col min="20" max="20" width="11.7109375" style="237" customWidth="1"/>
    <col min="21" max="21" width="11.5703125" style="237" customWidth="1"/>
    <col min="22" max="37" width="5" style="237" customWidth="1"/>
    <col min="38" max="38" width="4.5703125" style="237" customWidth="1"/>
    <col min="39" max="42" width="5.28515625" style="237" customWidth="1"/>
    <col min="43" max="43" width="3.42578125" style="237" customWidth="1"/>
    <col min="44" max="16384" width="9.140625" style="237"/>
  </cols>
  <sheetData>
    <row r="1" spans="2:38" ht="23.25" customHeight="1" x14ac:dyDescent="0.15">
      <c r="C1" s="402" t="s">
        <v>202</v>
      </c>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238"/>
      <c r="AF1" s="316" t="str">
        <f>IF(AE2="","未入力","")</f>
        <v>未入力</v>
      </c>
      <c r="AG1" s="238"/>
      <c r="AH1" s="238"/>
      <c r="AI1" s="238"/>
      <c r="AJ1" s="238"/>
      <c r="AK1" s="238"/>
      <c r="AL1" s="239"/>
    </row>
    <row r="2" spans="2:38" ht="21.75" customHeight="1" thickBot="1" x14ac:dyDescent="0.2">
      <c r="B2" s="83" t="s">
        <v>72</v>
      </c>
      <c r="C2" s="5"/>
      <c r="D2" s="5"/>
      <c r="E2" s="8"/>
      <c r="F2" s="238"/>
      <c r="G2" s="240"/>
      <c r="H2" s="241"/>
      <c r="I2" s="241"/>
      <c r="J2" s="241"/>
      <c r="K2" s="5"/>
      <c r="L2" s="5"/>
      <c r="M2" s="5"/>
      <c r="N2" s="5"/>
      <c r="O2" s="5"/>
      <c r="P2" s="5"/>
      <c r="Q2" s="5"/>
      <c r="R2" s="5"/>
      <c r="S2" s="5"/>
      <c r="T2" s="315" t="str">
        <f>IF(T3="","未入力","")</f>
        <v>未入力</v>
      </c>
      <c r="U2" s="235"/>
      <c r="V2" s="5"/>
      <c r="W2" s="5"/>
      <c r="X2" s="5"/>
      <c r="Y2" s="5"/>
      <c r="AA2" s="5"/>
      <c r="AB2" s="5"/>
      <c r="AC2" s="80" t="s">
        <v>156</v>
      </c>
      <c r="AD2" s="5"/>
      <c r="AE2" s="510"/>
      <c r="AF2" s="511"/>
      <c r="AG2" s="511"/>
      <c r="AH2" s="511"/>
      <c r="AI2" s="511"/>
      <c r="AJ2" s="511"/>
      <c r="AK2" s="512"/>
      <c r="AL2" s="239" t="s">
        <v>133</v>
      </c>
    </row>
    <row r="3" spans="2:38" ht="32.25" customHeight="1" x14ac:dyDescent="0.15">
      <c r="B3" s="403" t="s">
        <v>96</v>
      </c>
      <c r="C3" s="405" t="s">
        <v>159</v>
      </c>
      <c r="D3" s="407"/>
      <c r="E3" s="408"/>
      <c r="F3" s="411" t="s">
        <v>121</v>
      </c>
      <c r="G3" s="412"/>
      <c r="H3" s="413"/>
      <c r="I3" s="417" t="s">
        <v>112</v>
      </c>
      <c r="J3" s="418"/>
      <c r="K3" s="419"/>
      <c r="L3" s="420"/>
      <c r="M3" s="420"/>
      <c r="N3" s="420"/>
      <c r="O3" s="420"/>
      <c r="P3" s="420"/>
      <c r="Q3" s="421"/>
      <c r="R3" s="422" t="s">
        <v>97</v>
      </c>
      <c r="S3" s="423"/>
      <c r="T3" s="426"/>
      <c r="U3" s="427"/>
      <c r="V3" s="427"/>
      <c r="W3" s="427"/>
      <c r="X3" s="427"/>
      <c r="Y3" s="427"/>
      <c r="Z3" s="427"/>
      <c r="AA3" s="427"/>
      <c r="AB3" s="427"/>
      <c r="AC3" s="427"/>
      <c r="AD3" s="427"/>
      <c r="AE3" s="427"/>
      <c r="AF3" s="428"/>
      <c r="AG3" s="477" t="s">
        <v>117</v>
      </c>
      <c r="AH3" s="479"/>
      <c r="AI3" s="480"/>
      <c r="AJ3" s="480"/>
      <c r="AK3" s="481"/>
      <c r="AL3" s="548" t="str">
        <f>IF(AH3="","未入力","")</f>
        <v>未入力</v>
      </c>
    </row>
    <row r="4" spans="2:38" ht="32.25" customHeight="1" thickBot="1" x14ac:dyDescent="0.2">
      <c r="B4" s="404"/>
      <c r="C4" s="406"/>
      <c r="D4" s="409"/>
      <c r="E4" s="410"/>
      <c r="F4" s="414"/>
      <c r="G4" s="415"/>
      <c r="H4" s="416"/>
      <c r="I4" s="485" t="s">
        <v>84</v>
      </c>
      <c r="J4" s="486"/>
      <c r="K4" s="487"/>
      <c r="L4" s="410"/>
      <c r="M4" s="410"/>
      <c r="N4" s="410"/>
      <c r="O4" s="410"/>
      <c r="P4" s="410"/>
      <c r="Q4" s="488"/>
      <c r="R4" s="424"/>
      <c r="S4" s="425"/>
      <c r="T4" s="429"/>
      <c r="U4" s="430"/>
      <c r="V4" s="430"/>
      <c r="W4" s="430"/>
      <c r="X4" s="430"/>
      <c r="Y4" s="430"/>
      <c r="Z4" s="430"/>
      <c r="AA4" s="430"/>
      <c r="AB4" s="430"/>
      <c r="AC4" s="430"/>
      <c r="AD4" s="430"/>
      <c r="AE4" s="430"/>
      <c r="AF4" s="431"/>
      <c r="AG4" s="478"/>
      <c r="AH4" s="482"/>
      <c r="AI4" s="483"/>
      <c r="AJ4" s="483"/>
      <c r="AK4" s="484"/>
      <c r="AL4" s="548"/>
    </row>
    <row r="5" spans="2:38" ht="37.5" customHeight="1" x14ac:dyDescent="0.15">
      <c r="B5" s="452" t="s">
        <v>24</v>
      </c>
      <c r="C5" s="11" t="s">
        <v>0</v>
      </c>
      <c r="D5" s="454"/>
      <c r="E5" s="455"/>
      <c r="F5" s="15" t="s">
        <v>137</v>
      </c>
      <c r="G5" s="224"/>
      <c r="H5" s="496"/>
      <c r="I5" s="497"/>
      <c r="J5" s="497"/>
      <c r="K5" s="497"/>
      <c r="L5" s="497"/>
      <c r="M5" s="497"/>
      <c r="N5" s="497"/>
      <c r="O5" s="497"/>
      <c r="P5" s="497"/>
      <c r="Q5" s="498"/>
      <c r="R5" s="411" t="s">
        <v>85</v>
      </c>
      <c r="S5" s="412"/>
      <c r="T5" s="523"/>
      <c r="U5" s="335"/>
      <c r="V5" s="335"/>
      <c r="W5" s="335"/>
      <c r="X5" s="335"/>
      <c r="Y5" s="335"/>
      <c r="Z5" s="335"/>
      <c r="AA5" s="335"/>
      <c r="AB5" s="335"/>
      <c r="AC5" s="335"/>
      <c r="AD5" s="335"/>
      <c r="AE5" s="335"/>
      <c r="AF5" s="524"/>
      <c r="AG5" s="525" t="s">
        <v>153</v>
      </c>
      <c r="AH5" s="479"/>
      <c r="AI5" s="480"/>
      <c r="AJ5" s="480"/>
      <c r="AK5" s="481"/>
      <c r="AL5" s="548" t="str">
        <f>IF(AH5="","未入力","")</f>
        <v>未入力</v>
      </c>
    </row>
    <row r="6" spans="2:38" ht="36" customHeight="1" x14ac:dyDescent="0.15">
      <c r="B6" s="453"/>
      <c r="C6" s="459" t="s">
        <v>28</v>
      </c>
      <c r="D6" s="470"/>
      <c r="E6" s="471"/>
      <c r="F6" s="9" t="s">
        <v>1</v>
      </c>
      <c r="G6" s="491"/>
      <c r="H6" s="492"/>
      <c r="I6" s="492"/>
      <c r="J6" s="492"/>
      <c r="K6" s="492"/>
      <c r="L6" s="492"/>
      <c r="M6" s="492"/>
      <c r="N6" s="492"/>
      <c r="O6" s="493"/>
      <c r="P6" s="489" t="s">
        <v>180</v>
      </c>
      <c r="Q6" s="490"/>
      <c r="R6" s="530" t="s">
        <v>19</v>
      </c>
      <c r="S6" s="465"/>
      <c r="T6" s="531"/>
      <c r="U6" s="532"/>
      <c r="V6" s="532"/>
      <c r="W6" s="532"/>
      <c r="X6" s="532"/>
      <c r="Y6" s="532"/>
      <c r="Z6" s="532"/>
      <c r="AA6" s="532"/>
      <c r="AB6" s="532"/>
      <c r="AC6" s="532"/>
      <c r="AD6" s="532"/>
      <c r="AE6" s="532"/>
      <c r="AF6" s="533"/>
      <c r="AG6" s="526"/>
      <c r="AH6" s="527"/>
      <c r="AI6" s="528"/>
      <c r="AJ6" s="528"/>
      <c r="AK6" s="529"/>
      <c r="AL6" s="548"/>
    </row>
    <row r="7" spans="2:38" ht="37.5" customHeight="1" thickBot="1" x14ac:dyDescent="0.2">
      <c r="B7" s="453"/>
      <c r="C7" s="459"/>
      <c r="D7" s="472"/>
      <c r="E7" s="473"/>
      <c r="F7" s="317" t="s">
        <v>2</v>
      </c>
      <c r="G7" s="338"/>
      <c r="H7" s="339"/>
      <c r="I7" s="339"/>
      <c r="J7" s="339"/>
      <c r="K7" s="339"/>
      <c r="L7" s="339"/>
      <c r="M7" s="339"/>
      <c r="N7" s="339"/>
      <c r="O7" s="392"/>
      <c r="P7" s="494"/>
      <c r="Q7" s="495"/>
      <c r="R7" s="534" t="s">
        <v>83</v>
      </c>
      <c r="S7" s="465"/>
      <c r="T7" s="513"/>
      <c r="U7" s="514"/>
      <c r="V7" s="514"/>
      <c r="W7" s="514"/>
      <c r="X7" s="514"/>
      <c r="Y7" s="515"/>
      <c r="Z7" s="516" t="s">
        <v>139</v>
      </c>
      <c r="AA7" s="517"/>
      <c r="AB7" s="518"/>
      <c r="AC7" s="519"/>
      <c r="AD7" s="520"/>
      <c r="AE7" s="520"/>
      <c r="AF7" s="520"/>
      <c r="AG7" s="521"/>
      <c r="AH7" s="520"/>
      <c r="AI7" s="520"/>
      <c r="AJ7" s="520"/>
      <c r="AK7" s="522"/>
    </row>
    <row r="8" spans="2:38" ht="21" customHeight="1" x14ac:dyDescent="0.15">
      <c r="B8" s="453"/>
      <c r="C8" s="458" t="s">
        <v>27</v>
      </c>
      <c r="D8" s="460" t="s">
        <v>26</v>
      </c>
      <c r="E8" s="462"/>
      <c r="F8" s="464" t="s">
        <v>44</v>
      </c>
      <c r="G8" s="465"/>
      <c r="H8" s="338"/>
      <c r="I8" s="339"/>
      <c r="J8" s="339"/>
      <c r="K8" s="339"/>
      <c r="L8" s="339"/>
      <c r="M8" s="339"/>
      <c r="N8" s="339"/>
      <c r="O8" s="324"/>
      <c r="P8" s="468" t="str">
        <f>IF(H8=T51,1,IF(H8=T52,2,"種類未入力"))</f>
        <v>種類未入力</v>
      </c>
      <c r="Q8" s="332" t="str">
        <f>IF(P7="","未入力","")</f>
        <v>未入力</v>
      </c>
      <c r="R8" s="435" t="s">
        <v>67</v>
      </c>
      <c r="S8" s="436"/>
      <c r="T8" s="441" t="s">
        <v>129</v>
      </c>
      <c r="U8" s="443"/>
      <c r="V8" s="444"/>
      <c r="W8" s="444"/>
      <c r="X8" s="444"/>
      <c r="Y8" s="444"/>
      <c r="Z8" s="444"/>
      <c r="AA8" s="444"/>
      <c r="AB8" s="444"/>
      <c r="AC8" s="444"/>
      <c r="AD8" s="444"/>
      <c r="AE8" s="444"/>
      <c r="AF8" s="444"/>
      <c r="AG8" s="444"/>
      <c r="AH8" s="444"/>
      <c r="AI8" s="444"/>
      <c r="AJ8" s="444"/>
      <c r="AK8" s="445"/>
      <c r="AL8" s="242"/>
    </row>
    <row r="9" spans="2:38" ht="15" customHeight="1" x14ac:dyDescent="0.15">
      <c r="B9" s="453"/>
      <c r="C9" s="459"/>
      <c r="D9" s="461"/>
      <c r="E9" s="463"/>
      <c r="F9" s="466"/>
      <c r="G9" s="467"/>
      <c r="H9" s="340"/>
      <c r="I9" s="341"/>
      <c r="J9" s="341"/>
      <c r="K9" s="341"/>
      <c r="L9" s="341"/>
      <c r="M9" s="341"/>
      <c r="N9" s="341"/>
      <c r="O9" s="325"/>
      <c r="P9" s="469"/>
      <c r="Q9" s="333"/>
      <c r="R9" s="437"/>
      <c r="S9" s="438"/>
      <c r="T9" s="442"/>
      <c r="U9" s="446"/>
      <c r="V9" s="447"/>
      <c r="W9" s="447"/>
      <c r="X9" s="447"/>
      <c r="Y9" s="447"/>
      <c r="Z9" s="447"/>
      <c r="AA9" s="447"/>
      <c r="AB9" s="447"/>
      <c r="AC9" s="447"/>
      <c r="AD9" s="447"/>
      <c r="AE9" s="447"/>
      <c r="AF9" s="447"/>
      <c r="AG9" s="447"/>
      <c r="AH9" s="447"/>
      <c r="AI9" s="447"/>
      <c r="AJ9" s="447"/>
      <c r="AK9" s="448"/>
      <c r="AL9" s="242"/>
    </row>
    <row r="10" spans="2:38" ht="34.5" customHeight="1" thickBot="1" x14ac:dyDescent="0.2">
      <c r="B10" s="453"/>
      <c r="C10" s="459"/>
      <c r="D10" s="16" t="s">
        <v>25</v>
      </c>
      <c r="E10" s="73"/>
      <c r="F10" s="437" t="s">
        <v>3</v>
      </c>
      <c r="G10" s="438"/>
      <c r="H10" s="456"/>
      <c r="I10" s="456"/>
      <c r="J10" s="456"/>
      <c r="K10" s="456"/>
      <c r="L10" s="456"/>
      <c r="M10" s="456"/>
      <c r="N10" s="456"/>
      <c r="O10" s="457"/>
      <c r="P10" s="457"/>
      <c r="Q10" s="457"/>
      <c r="R10" s="439"/>
      <c r="S10" s="440"/>
      <c r="T10" s="10" t="s">
        <v>152</v>
      </c>
      <c r="U10" s="449"/>
      <c r="V10" s="450"/>
      <c r="W10" s="450"/>
      <c r="X10" s="450"/>
      <c r="Y10" s="450"/>
      <c r="Z10" s="450"/>
      <c r="AA10" s="450"/>
      <c r="AB10" s="450"/>
      <c r="AC10" s="450"/>
      <c r="AD10" s="450"/>
      <c r="AE10" s="450"/>
      <c r="AF10" s="450"/>
      <c r="AG10" s="450"/>
      <c r="AH10" s="450"/>
      <c r="AI10" s="450"/>
      <c r="AJ10" s="450"/>
      <c r="AK10" s="451"/>
      <c r="AL10" s="242"/>
    </row>
    <row r="11" spans="2:38" ht="7.5" customHeight="1" x14ac:dyDescent="0.15">
      <c r="B11" s="243"/>
      <c r="C11" s="6"/>
      <c r="D11" s="6"/>
      <c r="E11" s="7"/>
      <c r="F11" s="6"/>
      <c r="G11" s="6"/>
      <c r="H11" s="7"/>
      <c r="I11" s="7"/>
      <c r="J11" s="7"/>
      <c r="K11" s="7"/>
      <c r="L11" s="7"/>
      <c r="M11" s="7"/>
      <c r="N11" s="7"/>
      <c r="O11" s="7"/>
      <c r="P11" s="7"/>
      <c r="Q11" s="7"/>
      <c r="R11" s="6"/>
      <c r="S11" s="6"/>
      <c r="T11" s="6"/>
      <c r="U11" s="7"/>
      <c r="V11" s="7"/>
      <c r="W11" s="7"/>
      <c r="X11" s="7"/>
      <c r="Y11" s="7"/>
      <c r="Z11" s="7"/>
      <c r="AA11" s="7"/>
      <c r="AB11" s="7"/>
      <c r="AC11" s="7"/>
      <c r="AD11" s="7"/>
      <c r="AE11" s="7"/>
      <c r="AF11" s="7"/>
      <c r="AG11" s="7"/>
      <c r="AH11" s="7"/>
      <c r="AI11" s="7"/>
      <c r="AJ11" s="7"/>
      <c r="AK11" s="17"/>
    </row>
    <row r="12" spans="2:38" ht="21.75" customHeight="1" x14ac:dyDescent="0.2">
      <c r="B12" s="244" t="s">
        <v>123</v>
      </c>
      <c r="C12" s="244"/>
      <c r="D12" s="244"/>
      <c r="E12" s="244"/>
      <c r="F12" s="227"/>
      <c r="G12" s="80"/>
      <c r="H12" s="81"/>
      <c r="I12" s="8"/>
      <c r="J12" s="8"/>
      <c r="K12" s="12"/>
      <c r="L12" s="8"/>
      <c r="N12" s="248"/>
      <c r="O12" s="8"/>
      <c r="P12" s="83" t="s">
        <v>158</v>
      </c>
      <c r="Q12" s="8"/>
      <c r="R12" s="5"/>
      <c r="S12" s="5"/>
      <c r="T12" s="5"/>
      <c r="U12" s="318"/>
      <c r="AA12" s="226"/>
      <c r="AB12" s="506"/>
      <c r="AC12" s="507"/>
      <c r="AD12" s="327" t="s">
        <v>204</v>
      </c>
      <c r="AE12" s="318"/>
      <c r="AF12" s="319"/>
      <c r="AG12" s="320"/>
      <c r="AH12" s="319"/>
      <c r="AI12" s="8"/>
      <c r="AJ12" s="8"/>
      <c r="AK12" s="18"/>
    </row>
    <row r="13" spans="2:38" ht="22.5" customHeight="1" thickBot="1" x14ac:dyDescent="0.25">
      <c r="B13" s="474" t="s">
        <v>179</v>
      </c>
      <c r="C13" s="475"/>
      <c r="D13" s="475"/>
      <c r="E13" s="475"/>
      <c r="F13" s="475"/>
      <c r="G13" s="475"/>
      <c r="H13" s="475"/>
      <c r="I13" s="475"/>
      <c r="J13" s="8"/>
      <c r="K13" s="8"/>
      <c r="L13" s="8"/>
      <c r="M13" s="248"/>
      <c r="N13" s="248"/>
      <c r="O13" s="248"/>
      <c r="P13" s="500"/>
      <c r="Q13" s="501"/>
      <c r="R13" s="501"/>
      <c r="S13" s="501"/>
      <c r="T13" s="501"/>
      <c r="U13" s="501"/>
      <c r="V13" s="501"/>
      <c r="W13" s="502"/>
      <c r="AB13" s="508"/>
      <c r="AC13" s="509"/>
      <c r="AD13" s="327" t="s">
        <v>201</v>
      </c>
      <c r="AE13" s="321"/>
      <c r="AF13" s="321"/>
      <c r="AG13" s="320"/>
      <c r="AH13" s="318"/>
      <c r="AI13" s="320"/>
      <c r="AJ13" s="319"/>
      <c r="AK13" s="320"/>
    </row>
    <row r="14" spans="2:38" ht="24" customHeight="1" x14ac:dyDescent="0.15">
      <c r="B14" s="432" t="s">
        <v>150</v>
      </c>
      <c r="C14" s="433"/>
      <c r="D14" s="434"/>
      <c r="E14" s="236" t="s">
        <v>149</v>
      </c>
      <c r="F14" s="499" t="s">
        <v>206</v>
      </c>
      <c r="G14" s="704" t="s">
        <v>209</v>
      </c>
      <c r="H14" s="705"/>
      <c r="I14" s="705"/>
      <c r="J14" s="705"/>
      <c r="K14" s="706"/>
      <c r="L14" s="8"/>
      <c r="M14" s="248"/>
      <c r="N14" s="248"/>
      <c r="O14" s="248"/>
      <c r="P14" s="503"/>
      <c r="Q14" s="504"/>
      <c r="R14" s="504"/>
      <c r="S14" s="504"/>
      <c r="T14" s="504"/>
      <c r="U14" s="504"/>
      <c r="V14" s="504"/>
      <c r="W14" s="505"/>
      <c r="AB14" s="322"/>
      <c r="AC14" s="323"/>
      <c r="AD14" s="327" t="s">
        <v>205</v>
      </c>
      <c r="AE14" s="226"/>
      <c r="AF14" s="226"/>
      <c r="AG14" s="245"/>
      <c r="AH14" s="245"/>
      <c r="AI14" s="246"/>
      <c r="AJ14" s="246"/>
      <c r="AK14" s="246"/>
    </row>
    <row r="15" spans="2:38" ht="42" customHeight="1" thickBot="1" x14ac:dyDescent="0.25">
      <c r="B15" s="551"/>
      <c r="C15" s="552"/>
      <c r="D15" s="553"/>
      <c r="E15" s="247"/>
      <c r="F15" s="499"/>
      <c r="G15" s="329" t="s">
        <v>128</v>
      </c>
      <c r="H15" s="330"/>
      <c r="I15" s="330"/>
      <c r="J15" s="330"/>
      <c r="K15" s="331"/>
      <c r="L15" s="8"/>
      <c r="M15" s="326" t="s">
        <v>207</v>
      </c>
      <c r="N15" s="8"/>
      <c r="O15" s="8"/>
      <c r="P15" s="8"/>
      <c r="Q15" s="8"/>
      <c r="R15" s="5"/>
      <c r="S15" s="248"/>
      <c r="T15" s="248"/>
      <c r="U15" s="248"/>
      <c r="V15" s="328" t="s">
        <v>151</v>
      </c>
      <c r="W15" s="238"/>
      <c r="X15" s="239"/>
      <c r="Y15" s="238"/>
      <c r="Z15" s="238"/>
      <c r="AA15" s="238"/>
      <c r="AB15" s="238"/>
      <c r="AC15" s="8"/>
      <c r="AD15" s="8"/>
      <c r="AE15" s="8"/>
      <c r="AF15" s="8"/>
      <c r="AG15" s="8"/>
      <c r="AH15" s="8"/>
      <c r="AI15" s="8"/>
      <c r="AJ15" s="8"/>
      <c r="AK15" s="18"/>
    </row>
    <row r="16" spans="2:38" ht="9" customHeight="1" thickBot="1" x14ac:dyDescent="0.2">
      <c r="B16" s="249"/>
      <c r="C16" s="5"/>
      <c r="D16" s="5"/>
      <c r="E16" s="8"/>
      <c r="F16" s="5"/>
      <c r="G16" s="5"/>
      <c r="H16" s="8"/>
      <c r="I16" s="8"/>
      <c r="J16" s="8"/>
      <c r="K16" s="8"/>
      <c r="L16" s="8"/>
      <c r="M16" s="8"/>
      <c r="N16" s="8"/>
      <c r="O16" s="8"/>
      <c r="P16" s="8"/>
      <c r="Q16" s="8"/>
      <c r="R16" s="5"/>
      <c r="S16" s="5"/>
      <c r="T16" s="5"/>
      <c r="U16" s="8"/>
      <c r="V16" s="8"/>
      <c r="W16" s="8"/>
      <c r="X16" s="8"/>
      <c r="Y16" s="8"/>
      <c r="Z16" s="8"/>
      <c r="AA16" s="8"/>
      <c r="AB16" s="8"/>
      <c r="AC16" s="8"/>
      <c r="AD16" s="8"/>
      <c r="AE16" s="8"/>
      <c r="AF16" s="8"/>
      <c r="AG16" s="8"/>
      <c r="AH16" s="8"/>
      <c r="AI16" s="8"/>
      <c r="AJ16" s="8"/>
      <c r="AK16" s="18"/>
    </row>
    <row r="17" spans="2:39" ht="32.1" customHeight="1" x14ac:dyDescent="0.15">
      <c r="B17" s="554" t="s">
        <v>22</v>
      </c>
      <c r="C17" s="546" t="s">
        <v>74</v>
      </c>
      <c r="D17" s="547"/>
      <c r="E17" s="13" t="s">
        <v>73</v>
      </c>
      <c r="F17" s="2" t="s">
        <v>5</v>
      </c>
      <c r="G17" s="3" t="s">
        <v>6</v>
      </c>
      <c r="H17" s="4" t="s">
        <v>7</v>
      </c>
      <c r="I17" s="399" t="s">
        <v>80</v>
      </c>
      <c r="J17" s="400"/>
      <c r="K17" s="400"/>
      <c r="L17" s="400"/>
      <c r="M17" s="401"/>
      <c r="N17" s="2" t="s">
        <v>210</v>
      </c>
      <c r="O17" s="27" t="s">
        <v>146</v>
      </c>
      <c r="P17" s="2" t="s">
        <v>211</v>
      </c>
      <c r="Q17" s="19" t="s">
        <v>132</v>
      </c>
      <c r="R17" s="397" t="s">
        <v>65</v>
      </c>
      <c r="S17" s="398"/>
      <c r="T17" s="2" t="s">
        <v>68</v>
      </c>
      <c r="U17" s="2" t="s">
        <v>8</v>
      </c>
      <c r="V17" s="549" t="s">
        <v>122</v>
      </c>
      <c r="W17" s="550"/>
      <c r="X17" s="550"/>
      <c r="Y17" s="550"/>
      <c r="Z17" s="550"/>
      <c r="AA17" s="550"/>
      <c r="AB17" s="550"/>
      <c r="AC17" s="550"/>
      <c r="AD17" s="550"/>
      <c r="AE17" s="550"/>
      <c r="AF17" s="550"/>
      <c r="AG17" s="550"/>
      <c r="AH17" s="550"/>
      <c r="AI17" s="342"/>
      <c r="AJ17" s="343"/>
      <c r="AK17" s="344"/>
    </row>
    <row r="18" spans="2:39" ht="18" customHeight="1" x14ac:dyDescent="0.15">
      <c r="B18" s="555"/>
      <c r="C18" s="391"/>
      <c r="D18" s="392"/>
      <c r="E18" s="357"/>
      <c r="F18" s="359"/>
      <c r="G18" s="360"/>
      <c r="H18" s="362"/>
      <c r="I18" s="229" t="s">
        <v>77</v>
      </c>
      <c r="J18" s="230"/>
      <c r="K18" s="230" t="s">
        <v>78</v>
      </c>
      <c r="L18" s="230"/>
      <c r="M18" s="231" t="s">
        <v>79</v>
      </c>
      <c r="N18" s="363"/>
      <c r="O18" s="365">
        <v>8</v>
      </c>
      <c r="P18" s="367">
        <f>ROUNDDOWN(N18/100*O18+N18,0)</f>
        <v>0</v>
      </c>
      <c r="Q18" s="365"/>
      <c r="R18" s="369"/>
      <c r="S18" s="370" t="s">
        <v>66</v>
      </c>
      <c r="T18" s="372"/>
      <c r="U18" s="372"/>
      <c r="V18" s="233">
        <v>1</v>
      </c>
      <c r="W18" s="233">
        <v>2</v>
      </c>
      <c r="X18" s="233">
        <v>3</v>
      </c>
      <c r="Y18" s="233">
        <v>4</v>
      </c>
      <c r="Z18" s="233">
        <v>5</v>
      </c>
      <c r="AA18" s="233">
        <v>6</v>
      </c>
      <c r="AB18" s="233">
        <v>7</v>
      </c>
      <c r="AC18" s="233">
        <v>8</v>
      </c>
      <c r="AD18" s="233">
        <v>9</v>
      </c>
      <c r="AE18" s="233">
        <v>10</v>
      </c>
      <c r="AF18" s="233">
        <v>11</v>
      </c>
      <c r="AG18" s="233">
        <v>12</v>
      </c>
      <c r="AH18" s="234">
        <v>13</v>
      </c>
      <c r="AI18" s="345"/>
      <c r="AJ18" s="346"/>
      <c r="AK18" s="347"/>
    </row>
    <row r="19" spans="2:39" ht="38.25" customHeight="1" thickBot="1" x14ac:dyDescent="0.2">
      <c r="B19" s="555"/>
      <c r="C19" s="393"/>
      <c r="D19" s="394"/>
      <c r="E19" s="358"/>
      <c r="F19" s="359"/>
      <c r="G19" s="361"/>
      <c r="H19" s="362"/>
      <c r="I19" s="133"/>
      <c r="J19" s="225" t="s">
        <v>76</v>
      </c>
      <c r="K19" s="134"/>
      <c r="L19" s="225" t="s">
        <v>76</v>
      </c>
      <c r="M19" s="38"/>
      <c r="N19" s="364"/>
      <c r="O19" s="366"/>
      <c r="P19" s="368"/>
      <c r="Q19" s="366"/>
      <c r="R19" s="369"/>
      <c r="S19" s="371"/>
      <c r="T19" s="372"/>
      <c r="U19" s="372"/>
      <c r="V19" s="232"/>
      <c r="W19" s="232"/>
      <c r="X19" s="232"/>
      <c r="Y19" s="232"/>
      <c r="Z19" s="232"/>
      <c r="AA19" s="232"/>
      <c r="AB19" s="232"/>
      <c r="AC19" s="232"/>
      <c r="AD19" s="232"/>
      <c r="AE19" s="232"/>
      <c r="AF19" s="232"/>
      <c r="AG19" s="232"/>
      <c r="AH19" s="228"/>
      <c r="AI19" s="348"/>
      <c r="AJ19" s="349"/>
      <c r="AK19" s="350"/>
    </row>
    <row r="20" spans="2:39" ht="33.75" customHeight="1" thickTop="1" x14ac:dyDescent="0.15">
      <c r="B20" s="555"/>
      <c r="C20" s="393"/>
      <c r="D20" s="394"/>
      <c r="E20" s="373" t="s">
        <v>81</v>
      </c>
      <c r="F20" s="374"/>
      <c r="G20" s="374"/>
      <c r="H20" s="374"/>
      <c r="I20" s="374"/>
      <c r="J20" s="374"/>
      <c r="K20" s="374"/>
      <c r="L20" s="374"/>
      <c r="M20" s="375"/>
      <c r="N20" s="376" t="s">
        <v>95</v>
      </c>
      <c r="O20" s="377"/>
      <c r="P20" s="377"/>
      <c r="Q20" s="378"/>
      <c r="R20" s="378"/>
      <c r="S20" s="379"/>
      <c r="T20" s="380" t="s">
        <v>75</v>
      </c>
      <c r="U20" s="381"/>
      <c r="V20" s="382" t="s">
        <v>185</v>
      </c>
      <c r="W20" s="383"/>
      <c r="X20" s="383"/>
      <c r="Y20" s="383"/>
      <c r="Z20" s="383"/>
      <c r="AA20" s="383"/>
      <c r="AB20" s="383"/>
      <c r="AC20" s="383"/>
      <c r="AD20" s="383"/>
      <c r="AE20" s="383"/>
      <c r="AF20" s="383"/>
      <c r="AG20" s="383"/>
      <c r="AH20" s="383"/>
      <c r="AI20" s="383"/>
      <c r="AJ20" s="383"/>
      <c r="AK20" s="384"/>
    </row>
    <row r="21" spans="2:39" ht="24.75" customHeight="1" x14ac:dyDescent="0.15">
      <c r="B21" s="555"/>
      <c r="C21" s="393"/>
      <c r="D21" s="394"/>
      <c r="E21" s="385"/>
      <c r="F21" s="386"/>
      <c r="G21" s="386"/>
      <c r="H21" s="386"/>
      <c r="I21" s="386"/>
      <c r="J21" s="386"/>
      <c r="K21" s="386"/>
      <c r="L21" s="386"/>
      <c r="M21" s="387"/>
      <c r="N21" s="385"/>
      <c r="O21" s="386"/>
      <c r="P21" s="386"/>
      <c r="Q21" s="386"/>
      <c r="R21" s="386"/>
      <c r="S21" s="387"/>
      <c r="T21" s="386"/>
      <c r="U21" s="387"/>
      <c r="V21" s="20"/>
      <c r="W21" s="21"/>
      <c r="X21" s="22"/>
      <c r="Y21" s="22"/>
      <c r="Z21" s="22"/>
      <c r="AA21" s="22"/>
      <c r="AB21" s="22"/>
      <c r="AC21" s="22"/>
      <c r="AD21" s="33"/>
      <c r="AE21" s="24"/>
      <c r="AF21" s="22"/>
      <c r="AG21" s="22"/>
      <c r="AH21" s="22"/>
      <c r="AI21" s="22"/>
      <c r="AJ21" s="22"/>
      <c r="AK21" s="23"/>
    </row>
    <row r="22" spans="2:39" ht="45" customHeight="1" thickBot="1" x14ac:dyDescent="0.2">
      <c r="B22" s="556"/>
      <c r="C22" s="395"/>
      <c r="D22" s="396"/>
      <c r="E22" s="388"/>
      <c r="F22" s="389"/>
      <c r="G22" s="389"/>
      <c r="H22" s="389"/>
      <c r="I22" s="389"/>
      <c r="J22" s="389"/>
      <c r="K22" s="389"/>
      <c r="L22" s="389"/>
      <c r="M22" s="390"/>
      <c r="N22" s="388"/>
      <c r="O22" s="389"/>
      <c r="P22" s="389"/>
      <c r="Q22" s="389"/>
      <c r="R22" s="389"/>
      <c r="S22" s="390"/>
      <c r="T22" s="389"/>
      <c r="U22" s="390"/>
      <c r="V22" s="31" t="s">
        <v>64</v>
      </c>
      <c r="W22" s="32" t="s">
        <v>57</v>
      </c>
      <c r="X22" s="28" t="s">
        <v>58</v>
      </c>
      <c r="Y22" s="28" t="s">
        <v>59</v>
      </c>
      <c r="Z22" s="28" t="s">
        <v>60</v>
      </c>
      <c r="AA22" s="28" t="s">
        <v>61</v>
      </c>
      <c r="AB22" s="28" t="s">
        <v>62</v>
      </c>
      <c r="AC22" s="29" t="s">
        <v>63</v>
      </c>
      <c r="AD22" s="29" t="s">
        <v>174</v>
      </c>
      <c r="AE22" s="28"/>
      <c r="AF22" s="28"/>
      <c r="AG22" s="28"/>
      <c r="AH22" s="29"/>
      <c r="AI22" s="29"/>
      <c r="AJ22" s="29"/>
      <c r="AK22" s="30"/>
      <c r="AM22" s="250"/>
    </row>
    <row r="23" spans="2:39" ht="30.75" customHeight="1" x14ac:dyDescent="0.15">
      <c r="B23" s="554" t="s">
        <v>154</v>
      </c>
      <c r="C23" s="546" t="s">
        <v>74</v>
      </c>
      <c r="D23" s="547"/>
      <c r="E23" s="13" t="s">
        <v>73</v>
      </c>
      <c r="F23" s="2" t="s">
        <v>5</v>
      </c>
      <c r="G23" s="3" t="s">
        <v>6</v>
      </c>
      <c r="H23" s="4" t="s">
        <v>7</v>
      </c>
      <c r="I23" s="399" t="s">
        <v>80</v>
      </c>
      <c r="J23" s="400"/>
      <c r="K23" s="400"/>
      <c r="L23" s="400"/>
      <c r="M23" s="401"/>
      <c r="N23" s="2" t="s">
        <v>175</v>
      </c>
      <c r="O23" s="27" t="s">
        <v>146</v>
      </c>
      <c r="P23" s="2" t="s">
        <v>176</v>
      </c>
      <c r="Q23" s="19" t="s">
        <v>132</v>
      </c>
      <c r="R23" s="397" t="s">
        <v>65</v>
      </c>
      <c r="S23" s="398"/>
      <c r="T23" s="2" t="s">
        <v>68</v>
      </c>
      <c r="U23" s="2" t="s">
        <v>8</v>
      </c>
      <c r="V23" s="549" t="s">
        <v>122</v>
      </c>
      <c r="W23" s="550"/>
      <c r="X23" s="550"/>
      <c r="Y23" s="550"/>
      <c r="Z23" s="550"/>
      <c r="AA23" s="550"/>
      <c r="AB23" s="550"/>
      <c r="AC23" s="550"/>
      <c r="AD23" s="550"/>
      <c r="AE23" s="550"/>
      <c r="AF23" s="550"/>
      <c r="AG23" s="550"/>
      <c r="AH23" s="550"/>
      <c r="AI23" s="342"/>
      <c r="AJ23" s="343"/>
      <c r="AK23" s="344"/>
    </row>
    <row r="24" spans="2:39" ht="18" customHeight="1" x14ac:dyDescent="0.15">
      <c r="B24" s="555"/>
      <c r="C24" s="351"/>
      <c r="D24" s="352"/>
      <c r="E24" s="357"/>
      <c r="F24" s="359"/>
      <c r="G24" s="360"/>
      <c r="H24" s="362"/>
      <c r="I24" s="229" t="s">
        <v>77</v>
      </c>
      <c r="J24" s="230"/>
      <c r="K24" s="230" t="s">
        <v>78</v>
      </c>
      <c r="L24" s="230"/>
      <c r="M24" s="231" t="s">
        <v>79</v>
      </c>
      <c r="N24" s="363"/>
      <c r="O24" s="365">
        <v>8</v>
      </c>
      <c r="P24" s="367">
        <f>ROUNDDOWN(N24/100*O24+N24,0)</f>
        <v>0</v>
      </c>
      <c r="Q24" s="365"/>
      <c r="R24" s="369"/>
      <c r="S24" s="370" t="s">
        <v>66</v>
      </c>
      <c r="T24" s="372"/>
      <c r="U24" s="372"/>
      <c r="V24" s="233">
        <v>1</v>
      </c>
      <c r="W24" s="233">
        <v>2</v>
      </c>
      <c r="X24" s="233">
        <v>3</v>
      </c>
      <c r="Y24" s="233">
        <v>4</v>
      </c>
      <c r="Z24" s="233">
        <v>5</v>
      </c>
      <c r="AA24" s="233">
        <v>6</v>
      </c>
      <c r="AB24" s="233">
        <v>7</v>
      </c>
      <c r="AC24" s="233">
        <v>8</v>
      </c>
      <c r="AD24" s="233">
        <v>9</v>
      </c>
      <c r="AE24" s="233">
        <v>10</v>
      </c>
      <c r="AF24" s="233">
        <v>11</v>
      </c>
      <c r="AG24" s="233">
        <v>12</v>
      </c>
      <c r="AH24" s="234">
        <v>13</v>
      </c>
      <c r="AI24" s="345"/>
      <c r="AJ24" s="346"/>
      <c r="AK24" s="347"/>
    </row>
    <row r="25" spans="2:39" ht="38.25" customHeight="1" thickBot="1" x14ac:dyDescent="0.2">
      <c r="B25" s="555"/>
      <c r="C25" s="353"/>
      <c r="D25" s="354"/>
      <c r="E25" s="358"/>
      <c r="F25" s="359"/>
      <c r="G25" s="361"/>
      <c r="H25" s="362"/>
      <c r="I25" s="133"/>
      <c r="J25" s="225" t="s">
        <v>76</v>
      </c>
      <c r="K25" s="134"/>
      <c r="L25" s="225" t="s">
        <v>76</v>
      </c>
      <c r="M25" s="38"/>
      <c r="N25" s="364"/>
      <c r="O25" s="366"/>
      <c r="P25" s="368"/>
      <c r="Q25" s="366"/>
      <c r="R25" s="369"/>
      <c r="S25" s="371"/>
      <c r="T25" s="372"/>
      <c r="U25" s="372"/>
      <c r="V25" s="232"/>
      <c r="W25" s="232"/>
      <c r="X25" s="232"/>
      <c r="Y25" s="232"/>
      <c r="Z25" s="232"/>
      <c r="AA25" s="232"/>
      <c r="AB25" s="232"/>
      <c r="AC25" s="232"/>
      <c r="AD25" s="232"/>
      <c r="AE25" s="232"/>
      <c r="AF25" s="232"/>
      <c r="AG25" s="232"/>
      <c r="AH25" s="228"/>
      <c r="AI25" s="348"/>
      <c r="AJ25" s="349"/>
      <c r="AK25" s="350"/>
    </row>
    <row r="26" spans="2:39" ht="32.25" customHeight="1" thickTop="1" x14ac:dyDescent="0.15">
      <c r="B26" s="555"/>
      <c r="C26" s="353"/>
      <c r="D26" s="354"/>
      <c r="E26" s="373" t="s">
        <v>81</v>
      </c>
      <c r="F26" s="374"/>
      <c r="G26" s="374"/>
      <c r="H26" s="374"/>
      <c r="I26" s="374"/>
      <c r="J26" s="374"/>
      <c r="K26" s="374"/>
      <c r="L26" s="374"/>
      <c r="M26" s="375"/>
      <c r="N26" s="376" t="s">
        <v>95</v>
      </c>
      <c r="O26" s="377"/>
      <c r="P26" s="377"/>
      <c r="Q26" s="378"/>
      <c r="R26" s="378"/>
      <c r="S26" s="379"/>
      <c r="T26" s="380" t="s">
        <v>75</v>
      </c>
      <c r="U26" s="381"/>
      <c r="V26" s="382" t="s">
        <v>160</v>
      </c>
      <c r="W26" s="383"/>
      <c r="X26" s="383"/>
      <c r="Y26" s="383"/>
      <c r="Z26" s="383"/>
      <c r="AA26" s="383"/>
      <c r="AB26" s="383"/>
      <c r="AC26" s="383"/>
      <c r="AD26" s="383"/>
      <c r="AE26" s="383"/>
      <c r="AF26" s="383"/>
      <c r="AG26" s="383"/>
      <c r="AH26" s="383"/>
      <c r="AI26" s="383"/>
      <c r="AJ26" s="383"/>
      <c r="AK26" s="384"/>
    </row>
    <row r="27" spans="2:39" ht="24.75" customHeight="1" x14ac:dyDescent="0.15">
      <c r="B27" s="555"/>
      <c r="C27" s="353"/>
      <c r="D27" s="354"/>
      <c r="E27" s="385"/>
      <c r="F27" s="386"/>
      <c r="G27" s="386"/>
      <c r="H27" s="386"/>
      <c r="I27" s="386"/>
      <c r="J27" s="386"/>
      <c r="K27" s="386"/>
      <c r="L27" s="386"/>
      <c r="M27" s="387"/>
      <c r="N27" s="385"/>
      <c r="O27" s="386"/>
      <c r="P27" s="386"/>
      <c r="Q27" s="386"/>
      <c r="R27" s="386"/>
      <c r="S27" s="387"/>
      <c r="T27" s="386"/>
      <c r="U27" s="387"/>
      <c r="V27" s="20"/>
      <c r="W27" s="21"/>
      <c r="X27" s="22"/>
      <c r="Y27" s="22"/>
      <c r="Z27" s="22"/>
      <c r="AA27" s="22"/>
      <c r="AB27" s="22"/>
      <c r="AC27" s="22"/>
      <c r="AD27" s="33"/>
      <c r="AE27" s="24"/>
      <c r="AF27" s="22"/>
      <c r="AG27" s="22"/>
      <c r="AH27" s="22"/>
      <c r="AI27" s="22"/>
      <c r="AJ27" s="22"/>
      <c r="AK27" s="23"/>
    </row>
    <row r="28" spans="2:39" ht="45" customHeight="1" thickBot="1" x14ac:dyDescent="0.2">
      <c r="B28" s="556"/>
      <c r="C28" s="355"/>
      <c r="D28" s="356"/>
      <c r="E28" s="388"/>
      <c r="F28" s="389"/>
      <c r="G28" s="389"/>
      <c r="H28" s="389"/>
      <c r="I28" s="389"/>
      <c r="J28" s="389"/>
      <c r="K28" s="389"/>
      <c r="L28" s="389"/>
      <c r="M28" s="390"/>
      <c r="N28" s="388"/>
      <c r="O28" s="389"/>
      <c r="P28" s="389"/>
      <c r="Q28" s="389"/>
      <c r="R28" s="389"/>
      <c r="S28" s="390"/>
      <c r="T28" s="389"/>
      <c r="U28" s="390"/>
      <c r="V28" s="31" t="s">
        <v>64</v>
      </c>
      <c r="W28" s="32" t="s">
        <v>57</v>
      </c>
      <c r="X28" s="28" t="s">
        <v>58</v>
      </c>
      <c r="Y28" s="28" t="s">
        <v>59</v>
      </c>
      <c r="Z28" s="28" t="s">
        <v>60</v>
      </c>
      <c r="AA28" s="28" t="s">
        <v>61</v>
      </c>
      <c r="AB28" s="28" t="s">
        <v>62</v>
      </c>
      <c r="AC28" s="29" t="s">
        <v>63</v>
      </c>
      <c r="AD28" s="29" t="s">
        <v>174</v>
      </c>
      <c r="AE28" s="28"/>
      <c r="AF28" s="28"/>
      <c r="AG28" s="28"/>
      <c r="AH28" s="29"/>
      <c r="AI28" s="29"/>
      <c r="AJ28" s="29"/>
      <c r="AK28" s="30"/>
    </row>
    <row r="29" spans="2:39" ht="30.75" customHeight="1" x14ac:dyDescent="0.15">
      <c r="B29" s="554" t="s">
        <v>23</v>
      </c>
      <c r="C29" s="546" t="s">
        <v>74</v>
      </c>
      <c r="D29" s="547"/>
      <c r="E29" s="13" t="s">
        <v>73</v>
      </c>
      <c r="F29" s="2" t="s">
        <v>5</v>
      </c>
      <c r="G29" s="3" t="s">
        <v>6</v>
      </c>
      <c r="H29" s="4" t="s">
        <v>7</v>
      </c>
      <c r="I29" s="399" t="s">
        <v>80</v>
      </c>
      <c r="J29" s="400"/>
      <c r="K29" s="400"/>
      <c r="L29" s="400"/>
      <c r="M29" s="401"/>
      <c r="N29" s="2" t="s">
        <v>175</v>
      </c>
      <c r="O29" s="27" t="s">
        <v>146</v>
      </c>
      <c r="P29" s="2" t="s">
        <v>176</v>
      </c>
      <c r="Q29" s="19" t="s">
        <v>132</v>
      </c>
      <c r="R29" s="397" t="s">
        <v>65</v>
      </c>
      <c r="S29" s="398"/>
      <c r="T29" s="2" t="s">
        <v>68</v>
      </c>
      <c r="U29" s="2" t="s">
        <v>8</v>
      </c>
      <c r="V29" s="549" t="s">
        <v>122</v>
      </c>
      <c r="W29" s="550"/>
      <c r="X29" s="550"/>
      <c r="Y29" s="550"/>
      <c r="Z29" s="550"/>
      <c r="AA29" s="550"/>
      <c r="AB29" s="550"/>
      <c r="AC29" s="550"/>
      <c r="AD29" s="550"/>
      <c r="AE29" s="550"/>
      <c r="AF29" s="550"/>
      <c r="AG29" s="550"/>
      <c r="AH29" s="550"/>
      <c r="AI29" s="342"/>
      <c r="AJ29" s="343"/>
      <c r="AK29" s="344"/>
    </row>
    <row r="30" spans="2:39" ht="18" customHeight="1" x14ac:dyDescent="0.15">
      <c r="B30" s="555"/>
      <c r="C30" s="351"/>
      <c r="D30" s="352"/>
      <c r="E30" s="357"/>
      <c r="F30" s="359"/>
      <c r="G30" s="360"/>
      <c r="H30" s="362"/>
      <c r="I30" s="229" t="s">
        <v>77</v>
      </c>
      <c r="J30" s="230"/>
      <c r="K30" s="230" t="s">
        <v>78</v>
      </c>
      <c r="L30" s="230"/>
      <c r="M30" s="231" t="s">
        <v>79</v>
      </c>
      <c r="N30" s="363"/>
      <c r="O30" s="535">
        <v>8</v>
      </c>
      <c r="P30" s="367">
        <f>ROUNDDOWN(N30/100*O30+N30,0)</f>
        <v>0</v>
      </c>
      <c r="Q30" s="365"/>
      <c r="R30" s="369"/>
      <c r="S30" s="370" t="s">
        <v>66</v>
      </c>
      <c r="T30" s="372"/>
      <c r="U30" s="372"/>
      <c r="V30" s="233">
        <v>1</v>
      </c>
      <c r="W30" s="233">
        <v>2</v>
      </c>
      <c r="X30" s="233">
        <v>3</v>
      </c>
      <c r="Y30" s="233">
        <v>4</v>
      </c>
      <c r="Z30" s="233">
        <v>5</v>
      </c>
      <c r="AA30" s="233">
        <v>6</v>
      </c>
      <c r="AB30" s="233">
        <v>7</v>
      </c>
      <c r="AC30" s="233">
        <v>8</v>
      </c>
      <c r="AD30" s="233">
        <v>9</v>
      </c>
      <c r="AE30" s="233">
        <v>10</v>
      </c>
      <c r="AF30" s="233">
        <v>11</v>
      </c>
      <c r="AG30" s="233">
        <v>12</v>
      </c>
      <c r="AH30" s="234">
        <v>13</v>
      </c>
      <c r="AI30" s="345"/>
      <c r="AJ30" s="346"/>
      <c r="AK30" s="347"/>
    </row>
    <row r="31" spans="2:39" ht="38.25" customHeight="1" thickBot="1" x14ac:dyDescent="0.2">
      <c r="B31" s="555"/>
      <c r="C31" s="353"/>
      <c r="D31" s="354"/>
      <c r="E31" s="358"/>
      <c r="F31" s="359"/>
      <c r="G31" s="361"/>
      <c r="H31" s="362"/>
      <c r="I31" s="133"/>
      <c r="J31" s="225" t="s">
        <v>76</v>
      </c>
      <c r="K31" s="134"/>
      <c r="L31" s="225" t="s">
        <v>76</v>
      </c>
      <c r="M31" s="38"/>
      <c r="N31" s="364"/>
      <c r="O31" s="536"/>
      <c r="P31" s="368"/>
      <c r="Q31" s="366"/>
      <c r="R31" s="369"/>
      <c r="S31" s="371"/>
      <c r="T31" s="372"/>
      <c r="U31" s="372"/>
      <c r="V31" s="232"/>
      <c r="W31" s="232"/>
      <c r="X31" s="232"/>
      <c r="Y31" s="232"/>
      <c r="Z31" s="232"/>
      <c r="AA31" s="232"/>
      <c r="AB31" s="232"/>
      <c r="AC31" s="232"/>
      <c r="AD31" s="232"/>
      <c r="AE31" s="232"/>
      <c r="AF31" s="232"/>
      <c r="AG31" s="232"/>
      <c r="AH31" s="228"/>
      <c r="AI31" s="348"/>
      <c r="AJ31" s="349"/>
      <c r="AK31" s="350"/>
    </row>
    <row r="32" spans="2:39" ht="33.75" customHeight="1" thickTop="1" x14ac:dyDescent="0.15">
      <c r="B32" s="555"/>
      <c r="C32" s="353"/>
      <c r="D32" s="354"/>
      <c r="E32" s="373" t="s">
        <v>81</v>
      </c>
      <c r="F32" s="374"/>
      <c r="G32" s="374"/>
      <c r="H32" s="374"/>
      <c r="I32" s="374"/>
      <c r="J32" s="374"/>
      <c r="K32" s="374"/>
      <c r="L32" s="374"/>
      <c r="M32" s="375"/>
      <c r="N32" s="376" t="s">
        <v>95</v>
      </c>
      <c r="O32" s="377"/>
      <c r="P32" s="377"/>
      <c r="Q32" s="378"/>
      <c r="R32" s="378"/>
      <c r="S32" s="379"/>
      <c r="T32" s="380" t="s">
        <v>75</v>
      </c>
      <c r="U32" s="381"/>
      <c r="V32" s="382" t="s">
        <v>160</v>
      </c>
      <c r="W32" s="383"/>
      <c r="X32" s="383"/>
      <c r="Y32" s="383"/>
      <c r="Z32" s="383"/>
      <c r="AA32" s="383"/>
      <c r="AB32" s="383"/>
      <c r="AC32" s="383"/>
      <c r="AD32" s="383"/>
      <c r="AE32" s="383"/>
      <c r="AF32" s="383"/>
      <c r="AG32" s="383"/>
      <c r="AH32" s="383"/>
      <c r="AI32" s="383"/>
      <c r="AJ32" s="383"/>
      <c r="AK32" s="384"/>
    </row>
    <row r="33" spans="2:48" ht="24.75" customHeight="1" x14ac:dyDescent="0.15">
      <c r="B33" s="555"/>
      <c r="C33" s="353"/>
      <c r="D33" s="354"/>
      <c r="E33" s="385"/>
      <c r="F33" s="386"/>
      <c r="G33" s="386"/>
      <c r="H33" s="386"/>
      <c r="I33" s="386"/>
      <c r="J33" s="386"/>
      <c r="K33" s="386"/>
      <c r="L33" s="386"/>
      <c r="M33" s="387"/>
      <c r="N33" s="385"/>
      <c r="O33" s="386"/>
      <c r="P33" s="386"/>
      <c r="Q33" s="386"/>
      <c r="R33" s="386"/>
      <c r="S33" s="387"/>
      <c r="T33" s="386"/>
      <c r="U33" s="387"/>
      <c r="V33" s="20"/>
      <c r="W33" s="21"/>
      <c r="X33" s="22"/>
      <c r="Y33" s="22"/>
      <c r="Z33" s="22"/>
      <c r="AA33" s="22"/>
      <c r="AB33" s="22"/>
      <c r="AC33" s="22"/>
      <c r="AD33" s="33"/>
      <c r="AE33" s="24"/>
      <c r="AF33" s="22"/>
      <c r="AG33" s="22"/>
      <c r="AH33" s="22"/>
      <c r="AI33" s="22"/>
      <c r="AJ33" s="22"/>
      <c r="AK33" s="23"/>
    </row>
    <row r="34" spans="2:48" ht="45" customHeight="1" thickBot="1" x14ac:dyDescent="0.2">
      <c r="B34" s="556"/>
      <c r="C34" s="355"/>
      <c r="D34" s="356"/>
      <c r="E34" s="388"/>
      <c r="F34" s="389"/>
      <c r="G34" s="389"/>
      <c r="H34" s="389"/>
      <c r="I34" s="389"/>
      <c r="J34" s="389"/>
      <c r="K34" s="389"/>
      <c r="L34" s="389"/>
      <c r="M34" s="390"/>
      <c r="N34" s="388"/>
      <c r="O34" s="389"/>
      <c r="P34" s="389"/>
      <c r="Q34" s="389"/>
      <c r="R34" s="389"/>
      <c r="S34" s="390"/>
      <c r="T34" s="389"/>
      <c r="U34" s="390"/>
      <c r="V34" s="31" t="s">
        <v>64</v>
      </c>
      <c r="W34" s="32" t="s">
        <v>57</v>
      </c>
      <c r="X34" s="28" t="s">
        <v>58</v>
      </c>
      <c r="Y34" s="28" t="s">
        <v>59</v>
      </c>
      <c r="Z34" s="28" t="s">
        <v>60</v>
      </c>
      <c r="AA34" s="28" t="s">
        <v>61</v>
      </c>
      <c r="AB34" s="28" t="s">
        <v>62</v>
      </c>
      <c r="AC34" s="29" t="s">
        <v>63</v>
      </c>
      <c r="AD34" s="29" t="s">
        <v>174</v>
      </c>
      <c r="AE34" s="28"/>
      <c r="AF34" s="28"/>
      <c r="AG34" s="28"/>
      <c r="AH34" s="29"/>
      <c r="AI34" s="29"/>
      <c r="AJ34" s="29"/>
      <c r="AK34" s="30"/>
    </row>
    <row r="35" spans="2:48" ht="30.75" customHeight="1" x14ac:dyDescent="0.15">
      <c r="B35" s="554" t="s">
        <v>53</v>
      </c>
      <c r="C35" s="546" t="s">
        <v>74</v>
      </c>
      <c r="D35" s="547"/>
      <c r="E35" s="13" t="s">
        <v>73</v>
      </c>
      <c r="F35" s="2" t="s">
        <v>5</v>
      </c>
      <c r="G35" s="3" t="s">
        <v>6</v>
      </c>
      <c r="H35" s="4" t="s">
        <v>7</v>
      </c>
      <c r="I35" s="399" t="s">
        <v>80</v>
      </c>
      <c r="J35" s="400"/>
      <c r="K35" s="400"/>
      <c r="L35" s="400"/>
      <c r="M35" s="401"/>
      <c r="N35" s="2" t="s">
        <v>175</v>
      </c>
      <c r="O35" s="27" t="s">
        <v>146</v>
      </c>
      <c r="P35" s="2" t="s">
        <v>176</v>
      </c>
      <c r="Q35" s="19" t="s">
        <v>132</v>
      </c>
      <c r="R35" s="397" t="s">
        <v>65</v>
      </c>
      <c r="S35" s="398"/>
      <c r="T35" s="2" t="s">
        <v>68</v>
      </c>
      <c r="U35" s="2" t="s">
        <v>8</v>
      </c>
      <c r="V35" s="549" t="s">
        <v>122</v>
      </c>
      <c r="W35" s="550"/>
      <c r="X35" s="550"/>
      <c r="Y35" s="550"/>
      <c r="Z35" s="550"/>
      <c r="AA35" s="550"/>
      <c r="AB35" s="550"/>
      <c r="AC35" s="550"/>
      <c r="AD35" s="550"/>
      <c r="AE35" s="550"/>
      <c r="AF35" s="550"/>
      <c r="AG35" s="550"/>
      <c r="AH35" s="550"/>
      <c r="AI35" s="342"/>
      <c r="AJ35" s="343"/>
      <c r="AK35" s="344"/>
    </row>
    <row r="36" spans="2:48" ht="18" customHeight="1" x14ac:dyDescent="0.15">
      <c r="B36" s="555"/>
      <c r="C36" s="351"/>
      <c r="D36" s="352"/>
      <c r="E36" s="357"/>
      <c r="F36" s="359"/>
      <c r="G36" s="360"/>
      <c r="H36" s="362"/>
      <c r="I36" s="229" t="s">
        <v>77</v>
      </c>
      <c r="J36" s="230"/>
      <c r="K36" s="230" t="s">
        <v>78</v>
      </c>
      <c r="L36" s="230"/>
      <c r="M36" s="231" t="s">
        <v>79</v>
      </c>
      <c r="N36" s="363"/>
      <c r="O36" s="365">
        <v>8</v>
      </c>
      <c r="P36" s="367">
        <f>ROUNDDOWN(N36/100*O36+N36,0)</f>
        <v>0</v>
      </c>
      <c r="Q36" s="365"/>
      <c r="R36" s="369"/>
      <c r="S36" s="370" t="s">
        <v>66</v>
      </c>
      <c r="T36" s="372"/>
      <c r="U36" s="372"/>
      <c r="V36" s="233">
        <v>1</v>
      </c>
      <c r="W36" s="233">
        <v>2</v>
      </c>
      <c r="X36" s="233">
        <v>3</v>
      </c>
      <c r="Y36" s="233">
        <v>4</v>
      </c>
      <c r="Z36" s="233">
        <v>5</v>
      </c>
      <c r="AA36" s="233">
        <v>6</v>
      </c>
      <c r="AB36" s="233">
        <v>7</v>
      </c>
      <c r="AC36" s="233">
        <v>8</v>
      </c>
      <c r="AD36" s="233">
        <v>9</v>
      </c>
      <c r="AE36" s="233">
        <v>10</v>
      </c>
      <c r="AF36" s="233">
        <v>11</v>
      </c>
      <c r="AG36" s="233">
        <v>12</v>
      </c>
      <c r="AH36" s="234">
        <v>13</v>
      </c>
      <c r="AI36" s="345"/>
      <c r="AJ36" s="346"/>
      <c r="AK36" s="347"/>
    </row>
    <row r="37" spans="2:48" ht="38.25" customHeight="1" thickBot="1" x14ac:dyDescent="0.2">
      <c r="B37" s="555"/>
      <c r="C37" s="353"/>
      <c r="D37" s="354"/>
      <c r="E37" s="358"/>
      <c r="F37" s="359"/>
      <c r="G37" s="361"/>
      <c r="H37" s="362"/>
      <c r="I37" s="133"/>
      <c r="J37" s="225" t="s">
        <v>76</v>
      </c>
      <c r="K37" s="134"/>
      <c r="L37" s="225" t="s">
        <v>76</v>
      </c>
      <c r="M37" s="38"/>
      <c r="N37" s="364"/>
      <c r="O37" s="366"/>
      <c r="P37" s="368"/>
      <c r="Q37" s="366"/>
      <c r="R37" s="369"/>
      <c r="S37" s="371"/>
      <c r="T37" s="372"/>
      <c r="U37" s="372"/>
      <c r="V37" s="232"/>
      <c r="W37" s="232"/>
      <c r="X37" s="232"/>
      <c r="Y37" s="232"/>
      <c r="Z37" s="232"/>
      <c r="AA37" s="232"/>
      <c r="AB37" s="232"/>
      <c r="AC37" s="232"/>
      <c r="AD37" s="232"/>
      <c r="AE37" s="232"/>
      <c r="AF37" s="232"/>
      <c r="AG37" s="232"/>
      <c r="AH37" s="228"/>
      <c r="AI37" s="348"/>
      <c r="AJ37" s="349"/>
      <c r="AK37" s="350"/>
    </row>
    <row r="38" spans="2:48" ht="31.5" customHeight="1" thickTop="1" x14ac:dyDescent="0.15">
      <c r="B38" s="555"/>
      <c r="C38" s="353"/>
      <c r="D38" s="354"/>
      <c r="E38" s="373" t="s">
        <v>81</v>
      </c>
      <c r="F38" s="374"/>
      <c r="G38" s="374"/>
      <c r="H38" s="374"/>
      <c r="I38" s="374"/>
      <c r="J38" s="374"/>
      <c r="K38" s="374"/>
      <c r="L38" s="374"/>
      <c r="M38" s="375"/>
      <c r="N38" s="376" t="s">
        <v>95</v>
      </c>
      <c r="O38" s="377"/>
      <c r="P38" s="377"/>
      <c r="Q38" s="378"/>
      <c r="R38" s="378"/>
      <c r="S38" s="379"/>
      <c r="T38" s="380" t="s">
        <v>75</v>
      </c>
      <c r="U38" s="381"/>
      <c r="V38" s="382" t="s">
        <v>160</v>
      </c>
      <c r="W38" s="383"/>
      <c r="X38" s="383"/>
      <c r="Y38" s="383"/>
      <c r="Z38" s="383"/>
      <c r="AA38" s="383"/>
      <c r="AB38" s="383"/>
      <c r="AC38" s="383"/>
      <c r="AD38" s="383"/>
      <c r="AE38" s="383"/>
      <c r="AF38" s="383"/>
      <c r="AG38" s="383"/>
      <c r="AH38" s="383"/>
      <c r="AI38" s="383"/>
      <c r="AJ38" s="383"/>
      <c r="AK38" s="384"/>
    </row>
    <row r="39" spans="2:48" ht="24.75" customHeight="1" x14ac:dyDescent="0.15">
      <c r="B39" s="555"/>
      <c r="C39" s="353"/>
      <c r="D39" s="354"/>
      <c r="E39" s="385"/>
      <c r="F39" s="386"/>
      <c r="G39" s="386"/>
      <c r="H39" s="386"/>
      <c r="I39" s="386"/>
      <c r="J39" s="386"/>
      <c r="K39" s="386"/>
      <c r="L39" s="386"/>
      <c r="M39" s="387"/>
      <c r="N39" s="385"/>
      <c r="O39" s="386"/>
      <c r="P39" s="386"/>
      <c r="Q39" s="386"/>
      <c r="R39" s="386"/>
      <c r="S39" s="387"/>
      <c r="T39" s="386"/>
      <c r="U39" s="387"/>
      <c r="V39" s="20"/>
      <c r="W39" s="21"/>
      <c r="X39" s="22"/>
      <c r="Y39" s="22"/>
      <c r="Z39" s="22"/>
      <c r="AA39" s="22"/>
      <c r="AB39" s="22"/>
      <c r="AC39" s="22"/>
      <c r="AD39" s="33"/>
      <c r="AE39" s="24"/>
      <c r="AF39" s="22"/>
      <c r="AG39" s="22"/>
      <c r="AH39" s="22"/>
      <c r="AI39" s="22"/>
      <c r="AJ39" s="22"/>
      <c r="AK39" s="23"/>
    </row>
    <row r="40" spans="2:48" ht="45" customHeight="1" thickBot="1" x14ac:dyDescent="0.2">
      <c r="B40" s="556"/>
      <c r="C40" s="355"/>
      <c r="D40" s="356"/>
      <c r="E40" s="388"/>
      <c r="F40" s="389"/>
      <c r="G40" s="389"/>
      <c r="H40" s="389"/>
      <c r="I40" s="389"/>
      <c r="J40" s="389"/>
      <c r="K40" s="389"/>
      <c r="L40" s="389"/>
      <c r="M40" s="390"/>
      <c r="N40" s="388"/>
      <c r="O40" s="389"/>
      <c r="P40" s="389"/>
      <c r="Q40" s="389"/>
      <c r="R40" s="389"/>
      <c r="S40" s="390"/>
      <c r="T40" s="389"/>
      <c r="U40" s="390"/>
      <c r="V40" s="31" t="s">
        <v>64</v>
      </c>
      <c r="W40" s="32" t="s">
        <v>57</v>
      </c>
      <c r="X40" s="28" t="s">
        <v>58</v>
      </c>
      <c r="Y40" s="28" t="s">
        <v>59</v>
      </c>
      <c r="Z40" s="28" t="s">
        <v>60</v>
      </c>
      <c r="AA40" s="28" t="s">
        <v>61</v>
      </c>
      <c r="AB40" s="28" t="s">
        <v>62</v>
      </c>
      <c r="AC40" s="29" t="s">
        <v>63</v>
      </c>
      <c r="AD40" s="29" t="s">
        <v>174</v>
      </c>
      <c r="AE40" s="28"/>
      <c r="AF40" s="28"/>
      <c r="AG40" s="28"/>
      <c r="AH40" s="29"/>
      <c r="AI40" s="29"/>
      <c r="AJ40" s="29"/>
      <c r="AK40" s="30"/>
    </row>
    <row r="41" spans="2:48" ht="39" customHeight="1" x14ac:dyDescent="0.15">
      <c r="C41" s="334" t="s">
        <v>208</v>
      </c>
      <c r="D41" s="334"/>
      <c r="E41" s="334"/>
      <c r="F41" s="334"/>
      <c r="G41" s="334"/>
      <c r="H41" s="334"/>
      <c r="I41" s="334"/>
      <c r="J41" s="334"/>
      <c r="K41" s="334"/>
      <c r="L41" s="334"/>
      <c r="M41" s="334"/>
      <c r="N41" s="335" t="s">
        <v>198</v>
      </c>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row>
    <row r="42" spans="2:48" ht="24" customHeight="1" x14ac:dyDescent="0.15">
      <c r="C42" s="545"/>
      <c r="D42" s="545"/>
      <c r="E42" s="545"/>
      <c r="F42" s="545"/>
      <c r="G42" s="545"/>
      <c r="H42" s="545"/>
      <c r="I42" s="545"/>
      <c r="J42" s="545"/>
      <c r="K42" s="545"/>
      <c r="L42" s="545"/>
      <c r="M42" s="545"/>
      <c r="N42" s="545"/>
      <c r="O42" s="545"/>
      <c r="P42" s="545"/>
      <c r="Q42" s="545"/>
      <c r="R42" s="545"/>
      <c r="S42" s="545"/>
      <c r="T42" s="545"/>
      <c r="U42" s="545"/>
      <c r="V42" s="545"/>
      <c r="W42" s="545"/>
      <c r="X42" s="545"/>
      <c r="Y42" s="545"/>
      <c r="Z42" s="545"/>
      <c r="AA42" s="545"/>
      <c r="AB42" s="545"/>
      <c r="AC42" s="545"/>
      <c r="AD42" s="545"/>
      <c r="AE42" s="545"/>
      <c r="AF42" s="545"/>
      <c r="AG42" s="545"/>
      <c r="AH42" s="545"/>
      <c r="AI42" s="545"/>
      <c r="AJ42" s="545"/>
      <c r="AK42" s="545"/>
      <c r="AL42" s="237" t="s">
        <v>148</v>
      </c>
    </row>
    <row r="43" spans="2:48" ht="20.25" customHeight="1" x14ac:dyDescent="0.15">
      <c r="C43" s="8"/>
      <c r="D43" s="8"/>
      <c r="R43" s="251"/>
      <c r="S43" s="251"/>
      <c r="T43" s="251"/>
      <c r="U43" s="251"/>
      <c r="V43" s="251"/>
      <c r="W43" s="251"/>
      <c r="X43" s="251"/>
      <c r="Y43" s="251"/>
      <c r="Z43" s="251"/>
      <c r="AA43" s="251"/>
      <c r="AB43" s="251"/>
      <c r="AC43" s="251"/>
      <c r="AD43" s="251"/>
      <c r="AE43" s="251"/>
      <c r="AF43" s="251"/>
    </row>
    <row r="44" spans="2:48" ht="33.75" customHeight="1" x14ac:dyDescent="0.15">
      <c r="C44" s="252"/>
      <c r="D44" s="253"/>
      <c r="E44" s="254"/>
      <c r="F44" s="254"/>
      <c r="G44" s="254"/>
      <c r="H44" s="254"/>
      <c r="I44" s="254"/>
      <c r="J44" s="254"/>
      <c r="K44" s="254"/>
      <c r="L44" s="254"/>
      <c r="M44" s="254"/>
      <c r="N44" s="254"/>
      <c r="O44" s="254"/>
      <c r="P44" s="254"/>
      <c r="Q44" s="254"/>
      <c r="R44" s="255"/>
      <c r="S44" s="255"/>
      <c r="T44" s="255"/>
      <c r="U44" s="255"/>
      <c r="V44" s="255"/>
      <c r="W44" s="255"/>
      <c r="X44" s="255"/>
      <c r="Y44" s="255"/>
      <c r="Z44" s="255"/>
      <c r="AA44" s="255"/>
      <c r="AB44" s="255"/>
      <c r="AC44" s="255"/>
      <c r="AD44" s="255"/>
      <c r="AE44" s="255"/>
      <c r="AF44" s="255"/>
      <c r="AG44" s="254"/>
      <c r="AH44" s="254"/>
      <c r="AI44" s="254"/>
      <c r="AJ44" s="254"/>
      <c r="AK44" s="254"/>
      <c r="AL44" s="256"/>
    </row>
    <row r="45" spans="2:48" ht="15" customHeight="1" x14ac:dyDescent="0.15">
      <c r="C45" s="257" t="s">
        <v>161</v>
      </c>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58"/>
      <c r="AM45" s="248"/>
      <c r="AN45" s="248"/>
      <c r="AO45" s="248"/>
      <c r="AP45" s="248"/>
      <c r="AQ45" s="248"/>
      <c r="AR45" s="248"/>
      <c r="AS45" s="248"/>
      <c r="AT45" s="248"/>
      <c r="AU45" s="248"/>
      <c r="AV45" s="259"/>
    </row>
    <row r="46" spans="2:48" ht="15" customHeight="1" x14ac:dyDescent="0.15">
      <c r="C46" s="260"/>
      <c r="D46" s="261" t="s">
        <v>9</v>
      </c>
      <c r="E46" s="262" t="s">
        <v>10</v>
      </c>
      <c r="G46" s="248"/>
      <c r="N46" s="262"/>
      <c r="O46" s="262"/>
      <c r="P46" s="237" t="s">
        <v>128</v>
      </c>
      <c r="Q46" s="262"/>
      <c r="R46" s="262" t="s">
        <v>43</v>
      </c>
      <c r="S46" s="262"/>
      <c r="T46" s="262" t="s">
        <v>38</v>
      </c>
      <c r="U46" s="262" t="s">
        <v>39</v>
      </c>
      <c r="V46" s="262" t="s">
        <v>70</v>
      </c>
      <c r="W46" s="262"/>
      <c r="X46" s="262"/>
      <c r="Y46" s="262"/>
      <c r="Z46" s="262"/>
      <c r="AA46" s="262"/>
      <c r="AB46" s="262"/>
      <c r="AC46" s="262" t="s">
        <v>181</v>
      </c>
      <c r="AD46" s="262"/>
      <c r="AE46" s="262"/>
      <c r="AF46" s="262"/>
      <c r="AG46" s="262"/>
      <c r="AH46" s="262"/>
      <c r="AI46" s="262"/>
      <c r="AJ46" s="262"/>
      <c r="AK46" s="262"/>
      <c r="AL46" s="263"/>
      <c r="AM46" s="262"/>
      <c r="AN46" s="262"/>
      <c r="AO46" s="262"/>
      <c r="AP46" s="262"/>
      <c r="AQ46" s="262"/>
      <c r="AR46" s="262"/>
      <c r="AS46" s="262"/>
      <c r="AT46" s="262"/>
      <c r="AU46" s="262"/>
      <c r="AV46" s="262"/>
    </row>
    <row r="47" spans="2:48" ht="15" customHeight="1" x14ac:dyDescent="0.15">
      <c r="C47" s="260"/>
      <c r="D47" s="261" t="s">
        <v>11</v>
      </c>
      <c r="E47" s="262" t="s">
        <v>12</v>
      </c>
      <c r="G47" s="248"/>
      <c r="N47" s="262"/>
      <c r="O47" s="262"/>
      <c r="P47" s="237" t="s">
        <v>125</v>
      </c>
      <c r="Q47" s="262"/>
      <c r="R47" s="262" t="s">
        <v>41</v>
      </c>
      <c r="S47" s="262"/>
      <c r="T47" s="262"/>
      <c r="U47" s="262" t="s">
        <v>40</v>
      </c>
      <c r="V47" s="262" t="s">
        <v>71</v>
      </c>
      <c r="W47" s="262"/>
      <c r="X47" s="262"/>
      <c r="Y47" s="262"/>
      <c r="Z47" s="262"/>
      <c r="AA47" s="262"/>
      <c r="AB47" s="262"/>
      <c r="AC47" s="262" t="s">
        <v>182</v>
      </c>
      <c r="AD47" s="262"/>
      <c r="AE47" s="262"/>
      <c r="AF47" s="262"/>
      <c r="AG47" s="262"/>
      <c r="AH47" s="262"/>
      <c r="AI47" s="262"/>
      <c r="AJ47" s="262"/>
      <c r="AK47" s="262"/>
      <c r="AL47" s="264"/>
      <c r="AM47" s="262"/>
      <c r="AN47" s="262"/>
      <c r="AO47" s="262"/>
      <c r="AP47" s="262"/>
      <c r="AQ47" s="262"/>
      <c r="AR47" s="262"/>
      <c r="AS47" s="262"/>
      <c r="AT47" s="262"/>
      <c r="AU47" s="262"/>
      <c r="AV47" s="262"/>
    </row>
    <row r="48" spans="2:48" ht="15" customHeight="1" x14ac:dyDescent="0.15">
      <c r="C48" s="260"/>
      <c r="D48" s="261" t="s">
        <v>13</v>
      </c>
      <c r="E48" s="265" t="s">
        <v>14</v>
      </c>
      <c r="G48" s="248"/>
      <c r="N48" s="265"/>
      <c r="O48" s="265"/>
      <c r="P48" s="237" t="s">
        <v>203</v>
      </c>
      <c r="Q48" s="265"/>
      <c r="R48" s="265" t="s">
        <v>42</v>
      </c>
      <c r="S48" s="265"/>
      <c r="T48" s="265"/>
      <c r="U48" s="265"/>
      <c r="V48" s="265"/>
      <c r="W48" s="265"/>
      <c r="X48" s="265"/>
      <c r="Y48" s="265"/>
      <c r="Z48" s="265"/>
      <c r="AA48" s="265"/>
      <c r="AB48" s="265"/>
      <c r="AC48" s="265" t="s">
        <v>196</v>
      </c>
      <c r="AD48" s="265"/>
      <c r="AE48" s="265"/>
      <c r="AF48" s="265"/>
      <c r="AG48" s="265"/>
      <c r="AH48" s="265"/>
      <c r="AI48" s="265"/>
      <c r="AJ48" s="265"/>
      <c r="AK48" s="265"/>
      <c r="AL48" s="264"/>
      <c r="AM48" s="265"/>
      <c r="AN48" s="265"/>
      <c r="AO48" s="265"/>
      <c r="AP48" s="265"/>
      <c r="AQ48" s="265"/>
      <c r="AR48" s="265"/>
      <c r="AS48" s="265"/>
      <c r="AT48" s="265"/>
      <c r="AU48" s="265"/>
      <c r="AV48" s="265"/>
    </row>
    <row r="49" spans="2:48" ht="15" customHeight="1" x14ac:dyDescent="0.15">
      <c r="C49" s="260"/>
      <c r="D49" s="261" t="s">
        <v>15</v>
      </c>
      <c r="E49" s="262" t="s">
        <v>16</v>
      </c>
      <c r="G49" s="248"/>
      <c r="H49" s="262"/>
      <c r="I49" s="262"/>
      <c r="J49" s="262"/>
      <c r="K49" s="262"/>
      <c r="L49" s="262"/>
      <c r="M49" s="262"/>
      <c r="N49" s="248"/>
      <c r="O49" s="248"/>
      <c r="P49" s="248" t="s">
        <v>200</v>
      </c>
      <c r="Q49" s="248"/>
      <c r="R49" s="248"/>
      <c r="S49" s="248"/>
      <c r="T49" s="248"/>
      <c r="U49" s="248"/>
      <c r="V49" s="248"/>
      <c r="W49" s="248"/>
      <c r="X49" s="248"/>
      <c r="Y49" s="248"/>
      <c r="Z49" s="248"/>
      <c r="AA49" s="248"/>
      <c r="AB49" s="248"/>
      <c r="AC49" s="248" t="s">
        <v>195</v>
      </c>
      <c r="AD49" s="248"/>
      <c r="AE49" s="248"/>
      <c r="AF49" s="248"/>
      <c r="AG49" s="248"/>
      <c r="AH49" s="248"/>
      <c r="AI49" s="248"/>
      <c r="AJ49" s="248"/>
      <c r="AK49" s="248"/>
      <c r="AL49" s="263"/>
      <c r="AM49" s="248"/>
      <c r="AN49" s="248"/>
      <c r="AO49" s="248"/>
      <c r="AP49" s="248"/>
      <c r="AQ49" s="248"/>
      <c r="AR49" s="248"/>
      <c r="AS49" s="248"/>
      <c r="AT49" s="248"/>
      <c r="AU49" s="248"/>
      <c r="AV49" s="248"/>
    </row>
    <row r="50" spans="2:48" ht="15" customHeight="1" x14ac:dyDescent="0.15">
      <c r="C50" s="260"/>
      <c r="D50" s="261" t="s">
        <v>17</v>
      </c>
      <c r="E50" s="248"/>
      <c r="G50" s="248"/>
      <c r="H50" s="262"/>
      <c r="I50" s="262"/>
      <c r="J50" s="262"/>
      <c r="K50" s="262"/>
      <c r="L50" s="262"/>
      <c r="M50" s="262"/>
      <c r="N50" s="248"/>
      <c r="O50" s="248"/>
      <c r="P50" s="248"/>
      <c r="Q50" s="248"/>
      <c r="R50" s="248"/>
      <c r="S50" s="248"/>
      <c r="T50" s="248"/>
      <c r="U50" s="248"/>
      <c r="V50" s="248"/>
      <c r="W50" s="248"/>
      <c r="X50" s="248"/>
      <c r="Y50" s="248"/>
      <c r="Z50" s="248"/>
      <c r="AA50" s="248"/>
      <c r="AB50" s="248"/>
      <c r="AC50" s="248" t="s">
        <v>197</v>
      </c>
      <c r="AD50" s="248"/>
      <c r="AE50" s="248"/>
      <c r="AF50" s="248"/>
      <c r="AG50" s="248"/>
      <c r="AH50" s="248"/>
      <c r="AI50" s="248"/>
      <c r="AJ50" s="248"/>
      <c r="AK50" s="248"/>
      <c r="AL50" s="264"/>
      <c r="AM50" s="248"/>
      <c r="AN50" s="248"/>
      <c r="AO50" s="248"/>
      <c r="AP50" s="248"/>
      <c r="AQ50" s="248"/>
      <c r="AR50" s="248"/>
      <c r="AS50" s="248"/>
      <c r="AT50" s="248"/>
      <c r="AU50" s="248"/>
      <c r="AV50" s="248"/>
    </row>
    <row r="51" spans="2:48" ht="15" customHeight="1" x14ac:dyDescent="0.15">
      <c r="C51" s="260"/>
      <c r="D51" s="261" t="s">
        <v>49</v>
      </c>
      <c r="E51" s="262" t="s">
        <v>18</v>
      </c>
      <c r="G51" s="248"/>
      <c r="N51" s="248"/>
      <c r="O51" s="248"/>
      <c r="P51" s="248"/>
      <c r="Q51" s="248"/>
      <c r="R51" s="248"/>
      <c r="S51" s="248"/>
      <c r="T51" s="248" t="s">
        <v>183</v>
      </c>
      <c r="U51" s="248" t="s">
        <v>45</v>
      </c>
      <c r="V51" s="248"/>
      <c r="W51" s="248"/>
      <c r="X51" s="248"/>
      <c r="Y51" s="248"/>
      <c r="Z51" s="248"/>
      <c r="AA51" s="248"/>
      <c r="AB51" s="248"/>
      <c r="AC51" s="248"/>
      <c r="AD51" s="248"/>
      <c r="AE51" s="248"/>
      <c r="AF51" s="248"/>
      <c r="AG51" s="248"/>
      <c r="AH51" s="248"/>
      <c r="AI51" s="248"/>
      <c r="AJ51" s="248"/>
      <c r="AK51" s="248"/>
      <c r="AL51" s="266"/>
      <c r="AM51" s="248"/>
      <c r="AN51" s="248"/>
      <c r="AO51" s="248"/>
      <c r="AP51" s="248"/>
      <c r="AQ51" s="248"/>
      <c r="AR51" s="248"/>
      <c r="AS51" s="248"/>
      <c r="AT51" s="248"/>
      <c r="AU51" s="248"/>
      <c r="AV51" s="259"/>
    </row>
    <row r="52" spans="2:48" ht="15" customHeight="1" x14ac:dyDescent="0.15">
      <c r="C52" s="260"/>
      <c r="D52" s="261" t="s">
        <v>50</v>
      </c>
      <c r="E52" s="248"/>
      <c r="G52" s="248"/>
      <c r="N52" s="248"/>
      <c r="O52" s="248"/>
      <c r="P52" s="248"/>
      <c r="Q52" s="248"/>
      <c r="R52" s="248"/>
      <c r="S52" s="248"/>
      <c r="T52" s="248" t="s">
        <v>184</v>
      </c>
      <c r="U52" s="248" t="s">
        <v>46</v>
      </c>
      <c r="V52" s="248"/>
      <c r="W52" s="248"/>
      <c r="X52" s="248"/>
      <c r="Y52" s="248"/>
      <c r="Z52" s="248"/>
      <c r="AA52" s="248"/>
      <c r="AB52" s="248"/>
      <c r="AC52" s="248"/>
      <c r="AD52" s="248"/>
      <c r="AE52" s="248"/>
      <c r="AF52" s="248"/>
      <c r="AG52" s="248"/>
      <c r="AH52" s="248"/>
      <c r="AI52" s="248"/>
      <c r="AJ52" s="248"/>
      <c r="AK52" s="248"/>
      <c r="AL52" s="266"/>
      <c r="AM52" s="248"/>
      <c r="AN52" s="248"/>
      <c r="AO52" s="248"/>
      <c r="AP52" s="248"/>
      <c r="AQ52" s="248"/>
      <c r="AR52" s="248"/>
      <c r="AS52" s="248"/>
      <c r="AT52" s="248"/>
      <c r="AU52" s="248"/>
      <c r="AV52" s="248"/>
    </row>
    <row r="53" spans="2:48" ht="15" customHeight="1" x14ac:dyDescent="0.15">
      <c r="C53" s="260"/>
      <c r="D53" s="267" t="s">
        <v>51</v>
      </c>
      <c r="E53" s="248"/>
      <c r="F53" s="248"/>
      <c r="G53" s="248"/>
      <c r="H53" s="262"/>
      <c r="I53" s="262"/>
      <c r="J53" s="262"/>
      <c r="K53" s="262"/>
      <c r="L53" s="262"/>
      <c r="M53" s="262"/>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66"/>
      <c r="AM53" s="248"/>
      <c r="AN53" s="248"/>
      <c r="AO53" s="248"/>
      <c r="AP53" s="248"/>
      <c r="AQ53" s="248"/>
      <c r="AR53" s="248"/>
      <c r="AS53" s="248"/>
      <c r="AT53" s="248"/>
      <c r="AU53" s="248"/>
      <c r="AV53" s="248"/>
    </row>
    <row r="54" spans="2:48" ht="15" customHeight="1" x14ac:dyDescent="0.15">
      <c r="C54" s="260"/>
      <c r="D54" s="267" t="s">
        <v>52</v>
      </c>
      <c r="E54" s="248" t="s">
        <v>142</v>
      </c>
      <c r="F54" s="248"/>
      <c r="G54" s="248"/>
      <c r="H54" s="262"/>
      <c r="I54" s="262"/>
      <c r="J54" s="262"/>
      <c r="K54" s="262"/>
      <c r="L54" s="262"/>
      <c r="M54" s="262"/>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66"/>
      <c r="AM54" s="248"/>
      <c r="AN54" s="248"/>
      <c r="AO54" s="248"/>
      <c r="AP54" s="248"/>
      <c r="AQ54" s="248"/>
      <c r="AR54" s="248"/>
      <c r="AS54" s="248"/>
      <c r="AT54" s="248"/>
      <c r="AU54" s="248"/>
      <c r="AV54" s="248"/>
    </row>
    <row r="55" spans="2:48" ht="15" customHeight="1" x14ac:dyDescent="0.15">
      <c r="C55" s="268"/>
      <c r="D55" s="269" t="s">
        <v>141</v>
      </c>
      <c r="E55" s="270" t="s">
        <v>143</v>
      </c>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1"/>
    </row>
    <row r="56" spans="2:48" ht="15" customHeight="1" x14ac:dyDescent="0.15">
      <c r="D56" s="267"/>
      <c r="N56" s="272"/>
      <c r="O56" s="272"/>
      <c r="P56" s="272"/>
    </row>
    <row r="59" spans="2:48" ht="6.75" customHeight="1" x14ac:dyDescent="0.15"/>
    <row r="60" spans="2:48" hidden="1" x14ac:dyDescent="0.15"/>
    <row r="61" spans="2:48" s="8" customFormat="1" ht="23.25" customHeight="1" x14ac:dyDescent="0.15">
      <c r="B61" s="273" t="s">
        <v>108</v>
      </c>
      <c r="C61" s="273" t="s">
        <v>28</v>
      </c>
      <c r="D61" s="273" t="s">
        <v>0</v>
      </c>
      <c r="E61" s="273" t="s">
        <v>130</v>
      </c>
      <c r="F61" s="273" t="s">
        <v>29</v>
      </c>
      <c r="G61" s="273" t="s">
        <v>109</v>
      </c>
      <c r="H61" s="273" t="s">
        <v>110</v>
      </c>
      <c r="I61" s="543" t="s">
        <v>140</v>
      </c>
      <c r="J61" s="275" t="s">
        <v>30</v>
      </c>
      <c r="K61" s="276"/>
      <c r="L61" s="277" t="s">
        <v>31</v>
      </c>
      <c r="M61" s="278"/>
      <c r="N61" s="278"/>
      <c r="O61" s="278"/>
      <c r="P61" s="278"/>
      <c r="Q61" s="279"/>
      <c r="R61" s="274" t="s">
        <v>32</v>
      </c>
      <c r="S61" s="541" t="s">
        <v>155</v>
      </c>
      <c r="T61" s="273" t="s">
        <v>116</v>
      </c>
      <c r="U61" s="280" t="s">
        <v>98</v>
      </c>
      <c r="V61" s="537" t="s">
        <v>69</v>
      </c>
      <c r="W61" s="539" t="s">
        <v>117</v>
      </c>
      <c r="X61" s="539" t="s">
        <v>118</v>
      </c>
      <c r="Z61" s="336" t="s">
        <v>180</v>
      </c>
    </row>
    <row r="62" spans="2:48" s="8" customFormat="1" ht="23.25" customHeight="1" x14ac:dyDescent="0.15">
      <c r="B62" s="281"/>
      <c r="C62" s="281"/>
      <c r="D62" s="281"/>
      <c r="E62" s="281"/>
      <c r="F62" s="281"/>
      <c r="G62" s="281"/>
      <c r="H62" s="281"/>
      <c r="I62" s="544"/>
      <c r="J62" s="282" t="s">
        <v>21</v>
      </c>
      <c r="K62" s="282" t="s">
        <v>20</v>
      </c>
      <c r="L62" s="282" t="s">
        <v>33</v>
      </c>
      <c r="M62" s="282" t="s">
        <v>34</v>
      </c>
      <c r="N62" s="282" t="s">
        <v>35</v>
      </c>
      <c r="O62" s="282" t="s">
        <v>36</v>
      </c>
      <c r="P62" s="282" t="s">
        <v>138</v>
      </c>
      <c r="Q62" s="282" t="s">
        <v>131</v>
      </c>
      <c r="R62" s="283"/>
      <c r="S62" s="542"/>
      <c r="T62" s="281"/>
      <c r="U62" s="284"/>
      <c r="V62" s="538"/>
      <c r="W62" s="540"/>
      <c r="X62" s="540"/>
      <c r="Z62" s="337"/>
    </row>
    <row r="63" spans="2:48" x14ac:dyDescent="0.15">
      <c r="C63" s="237">
        <f>D6</f>
        <v>0</v>
      </c>
      <c r="D63" s="237">
        <f>D5</f>
        <v>0</v>
      </c>
      <c r="E63" s="237">
        <f>G5</f>
        <v>0</v>
      </c>
      <c r="F63" s="272">
        <f>H5</f>
        <v>0</v>
      </c>
      <c r="G63" s="237">
        <f>G6</f>
        <v>0</v>
      </c>
      <c r="H63" s="237">
        <f>G7</f>
        <v>0</v>
      </c>
      <c r="I63" s="285">
        <f>AC7</f>
        <v>0</v>
      </c>
      <c r="J63" s="237">
        <f>T6</f>
        <v>0</v>
      </c>
      <c r="K63" s="237">
        <f>T7</f>
        <v>0</v>
      </c>
      <c r="L63" s="237">
        <f>E8</f>
        <v>0</v>
      </c>
      <c r="M63" s="237">
        <f>E10</f>
        <v>0</v>
      </c>
      <c r="N63" s="237" t="str">
        <f>P8</f>
        <v>種類未入力</v>
      </c>
      <c r="O63" s="286">
        <f>H10</f>
        <v>0</v>
      </c>
      <c r="P63" s="237">
        <f>U10</f>
        <v>0</v>
      </c>
      <c r="Q63" s="237">
        <f>U8</f>
        <v>0</v>
      </c>
      <c r="R63" s="237">
        <f>D3</f>
        <v>0</v>
      </c>
      <c r="S63" s="237">
        <f>L3</f>
        <v>0</v>
      </c>
      <c r="T63" s="237">
        <f>L4</f>
        <v>0</v>
      </c>
      <c r="U63" s="237">
        <f>T3</f>
        <v>0</v>
      </c>
      <c r="V63" s="237">
        <f>AI10</f>
        <v>0</v>
      </c>
      <c r="W63" s="237">
        <f>AH3</f>
        <v>0</v>
      </c>
      <c r="X63" s="237">
        <f>AH5</f>
        <v>0</v>
      </c>
      <c r="Z63" s="237">
        <f>P7</f>
        <v>0</v>
      </c>
    </row>
    <row r="65" spans="2:33" x14ac:dyDescent="0.15">
      <c r="AB65" s="248"/>
    </row>
    <row r="66" spans="2:33" s="248" customFormat="1" ht="77.25" customHeight="1" x14ac:dyDescent="0.15">
      <c r="B66" s="287" t="s">
        <v>108</v>
      </c>
      <c r="C66" s="288" t="s">
        <v>99</v>
      </c>
      <c r="D66" s="288" t="s">
        <v>54</v>
      </c>
      <c r="E66" s="288" t="s">
        <v>28</v>
      </c>
      <c r="F66" s="288" t="s">
        <v>55</v>
      </c>
      <c r="G66" s="288" t="s">
        <v>4</v>
      </c>
      <c r="H66" s="288" t="s">
        <v>100</v>
      </c>
      <c r="I66" s="288" t="s">
        <v>56</v>
      </c>
      <c r="J66" s="288" t="s">
        <v>101</v>
      </c>
      <c r="K66" s="288" t="s">
        <v>102</v>
      </c>
      <c r="L66" s="288" t="s">
        <v>103</v>
      </c>
      <c r="M66" s="288" t="s">
        <v>104</v>
      </c>
      <c r="N66" s="288" t="s">
        <v>162</v>
      </c>
      <c r="O66" s="289" t="s">
        <v>145</v>
      </c>
      <c r="P66" s="288" t="s">
        <v>163</v>
      </c>
      <c r="Q66" s="288" t="s">
        <v>105</v>
      </c>
      <c r="R66" s="288" t="s">
        <v>144</v>
      </c>
      <c r="S66" s="288" t="s">
        <v>147</v>
      </c>
      <c r="T66" s="290" t="s">
        <v>106</v>
      </c>
      <c r="U66" s="290" t="s">
        <v>37</v>
      </c>
      <c r="V66" s="290" t="s">
        <v>111</v>
      </c>
      <c r="W66" s="290" t="s">
        <v>107</v>
      </c>
      <c r="X66" s="290" t="s">
        <v>115</v>
      </c>
      <c r="Y66" s="291"/>
      <c r="Z66" s="292"/>
    </row>
    <row r="67" spans="2:33" ht="13.5" customHeight="1" x14ac:dyDescent="0.15">
      <c r="B67" s="293" t="str">
        <f>$G$15</f>
        <v>新規</v>
      </c>
      <c r="C67" s="237">
        <f>$D$3</f>
        <v>0</v>
      </c>
      <c r="D67" s="286" t="str">
        <f>R73</f>
        <v>0000000000000</v>
      </c>
      <c r="E67" s="294">
        <f>$D$6</f>
        <v>0</v>
      </c>
      <c r="F67" s="237">
        <v>1</v>
      </c>
      <c r="G67" s="237">
        <f>E18</f>
        <v>0</v>
      </c>
      <c r="H67" s="237">
        <f>F18</f>
        <v>0</v>
      </c>
      <c r="I67" s="237">
        <f>G18</f>
        <v>0</v>
      </c>
      <c r="J67" s="237">
        <f>H18</f>
        <v>0</v>
      </c>
      <c r="K67" s="295">
        <f>I19</f>
        <v>0</v>
      </c>
      <c r="L67" s="295">
        <f>K19</f>
        <v>0</v>
      </c>
      <c r="M67" s="295">
        <f>M19</f>
        <v>0</v>
      </c>
      <c r="N67" s="296">
        <f>N18</f>
        <v>0</v>
      </c>
      <c r="O67" s="296">
        <f>O18</f>
        <v>8</v>
      </c>
      <c r="P67" s="296">
        <f>P18</f>
        <v>0</v>
      </c>
      <c r="Q67" s="296">
        <f>Q18</f>
        <v>0</v>
      </c>
      <c r="R67" s="296">
        <f>R18</f>
        <v>0</v>
      </c>
      <c r="S67" s="296">
        <f>T18</f>
        <v>0</v>
      </c>
      <c r="T67" s="296">
        <f>U18</f>
        <v>0</v>
      </c>
      <c r="U67" s="237">
        <f>E21</f>
        <v>0</v>
      </c>
      <c r="V67" s="237">
        <f>N21</f>
        <v>0</v>
      </c>
      <c r="W67" s="237">
        <f>T21</f>
        <v>0</v>
      </c>
      <c r="X67" s="237" t="str">
        <f>S79</f>
        <v/>
      </c>
    </row>
    <row r="68" spans="2:33" ht="13.5" customHeight="1" x14ac:dyDescent="0.15">
      <c r="B68" s="293" t="str">
        <f>$G$15</f>
        <v>新規</v>
      </c>
      <c r="C68" s="237">
        <f>$D$3</f>
        <v>0</v>
      </c>
      <c r="D68" s="286" t="str">
        <f>R74</f>
        <v>0000000000000</v>
      </c>
      <c r="E68" s="294">
        <f>$D$6</f>
        <v>0</v>
      </c>
      <c r="F68" s="237">
        <v>2</v>
      </c>
      <c r="G68" s="237">
        <f>E24</f>
        <v>0</v>
      </c>
      <c r="H68" s="237">
        <f>F24</f>
        <v>0</v>
      </c>
      <c r="I68" s="237">
        <f>G24</f>
        <v>0</v>
      </c>
      <c r="J68" s="237">
        <f>H24</f>
        <v>0</v>
      </c>
      <c r="K68" s="297">
        <f>I25</f>
        <v>0</v>
      </c>
      <c r="L68" s="297">
        <f>K25</f>
        <v>0</v>
      </c>
      <c r="M68" s="297">
        <f>M25</f>
        <v>0</v>
      </c>
      <c r="N68" s="296">
        <f>N24</f>
        <v>0</v>
      </c>
      <c r="O68" s="296">
        <f>O24</f>
        <v>8</v>
      </c>
      <c r="P68" s="296">
        <f>P24</f>
        <v>0</v>
      </c>
      <c r="Q68" s="296">
        <f>Q24</f>
        <v>0</v>
      </c>
      <c r="R68" s="296">
        <f>R24</f>
        <v>0</v>
      </c>
      <c r="S68" s="296">
        <f>T24</f>
        <v>0</v>
      </c>
      <c r="T68" s="296">
        <f>U24</f>
        <v>0</v>
      </c>
      <c r="U68" s="237">
        <f>E27</f>
        <v>0</v>
      </c>
      <c r="V68" s="237">
        <f>N27</f>
        <v>0</v>
      </c>
      <c r="W68" s="237">
        <f>T27</f>
        <v>0</v>
      </c>
      <c r="X68" s="237" t="str">
        <f>S81</f>
        <v/>
      </c>
    </row>
    <row r="69" spans="2:33" ht="13.5" customHeight="1" x14ac:dyDescent="0.15">
      <c r="B69" s="293" t="str">
        <f>$G$15</f>
        <v>新規</v>
      </c>
      <c r="C69" s="237">
        <f>$D$3</f>
        <v>0</v>
      </c>
      <c r="D69" s="286" t="str">
        <f>R75</f>
        <v>0000000000000</v>
      </c>
      <c r="E69" s="294">
        <f>$D$6</f>
        <v>0</v>
      </c>
      <c r="F69" s="237">
        <v>3</v>
      </c>
      <c r="G69" s="237">
        <f>E30</f>
        <v>0</v>
      </c>
      <c r="H69" s="237">
        <f>F30</f>
        <v>0</v>
      </c>
      <c r="I69" s="237">
        <f>G30</f>
        <v>0</v>
      </c>
      <c r="J69" s="237">
        <f>H30</f>
        <v>0</v>
      </c>
      <c r="K69" s="297">
        <f>I31</f>
        <v>0</v>
      </c>
      <c r="L69" s="297">
        <f>K31</f>
        <v>0</v>
      </c>
      <c r="M69" s="297">
        <f>M31</f>
        <v>0</v>
      </c>
      <c r="N69" s="296">
        <f>N30</f>
        <v>0</v>
      </c>
      <c r="O69" s="296">
        <f>O30</f>
        <v>8</v>
      </c>
      <c r="P69" s="296">
        <f>P30</f>
        <v>0</v>
      </c>
      <c r="Q69" s="296">
        <f>Q30</f>
        <v>0</v>
      </c>
      <c r="R69" s="296">
        <f>R30</f>
        <v>0</v>
      </c>
      <c r="S69" s="296">
        <f>T30</f>
        <v>0</v>
      </c>
      <c r="T69" s="296">
        <f>U30</f>
        <v>0</v>
      </c>
      <c r="U69" s="237">
        <f>E33</f>
        <v>0</v>
      </c>
      <c r="V69" s="237">
        <f>N33</f>
        <v>0</v>
      </c>
      <c r="W69" s="237">
        <f>T33</f>
        <v>0</v>
      </c>
      <c r="X69" s="237" t="str">
        <f>S83</f>
        <v/>
      </c>
    </row>
    <row r="70" spans="2:33" ht="13.5" customHeight="1" x14ac:dyDescent="0.15">
      <c r="B70" s="293" t="str">
        <f>$G$15</f>
        <v>新規</v>
      </c>
      <c r="C70" s="237">
        <f>$D$3</f>
        <v>0</v>
      </c>
      <c r="D70" s="286" t="str">
        <f>R76</f>
        <v>0000000000000</v>
      </c>
      <c r="E70" s="294">
        <f>$D$6</f>
        <v>0</v>
      </c>
      <c r="F70" s="237">
        <v>4</v>
      </c>
      <c r="G70" s="237">
        <f>E36</f>
        <v>0</v>
      </c>
      <c r="H70" s="237">
        <f>F36</f>
        <v>0</v>
      </c>
      <c r="I70" s="237">
        <f>G36</f>
        <v>0</v>
      </c>
      <c r="J70" s="237">
        <f>H36</f>
        <v>0</v>
      </c>
      <c r="K70" s="297">
        <f>I37</f>
        <v>0</v>
      </c>
      <c r="L70" s="297">
        <f>K37</f>
        <v>0</v>
      </c>
      <c r="M70" s="297">
        <f>M37</f>
        <v>0</v>
      </c>
      <c r="N70" s="296">
        <f>N36</f>
        <v>0</v>
      </c>
      <c r="O70" s="296">
        <f>O36</f>
        <v>8</v>
      </c>
      <c r="P70" s="296">
        <f>P36</f>
        <v>0</v>
      </c>
      <c r="Q70" s="296">
        <f>Q36</f>
        <v>0</v>
      </c>
      <c r="R70" s="296">
        <f>R36</f>
        <v>0</v>
      </c>
      <c r="S70" s="296">
        <f>T36</f>
        <v>0</v>
      </c>
      <c r="T70" s="296">
        <f>U36</f>
        <v>0</v>
      </c>
      <c r="U70" s="237">
        <f>E39</f>
        <v>0</v>
      </c>
      <c r="V70" s="237">
        <f>N39</f>
        <v>0</v>
      </c>
      <c r="W70" s="237">
        <f>T39</f>
        <v>0</v>
      </c>
      <c r="X70" s="237" t="str">
        <f>S85</f>
        <v/>
      </c>
    </row>
    <row r="71" spans="2:33" s="248" customFormat="1" ht="13.5" customHeight="1" x14ac:dyDescent="0.15">
      <c r="B71" s="298"/>
      <c r="C71" s="298"/>
      <c r="D71" s="298"/>
      <c r="F71" s="299"/>
      <c r="G71" s="299"/>
      <c r="H71" s="299"/>
      <c r="I71" s="299"/>
      <c r="J71" s="299"/>
      <c r="K71" s="299"/>
      <c r="L71" s="299"/>
      <c r="M71" s="299"/>
      <c r="N71" s="300"/>
      <c r="O71" s="300"/>
      <c r="P71" s="300"/>
      <c r="Q71" s="300"/>
      <c r="R71" s="300"/>
      <c r="S71" s="300"/>
      <c r="T71" s="300"/>
      <c r="U71" s="300"/>
      <c r="V71" s="300"/>
      <c r="W71" s="300"/>
      <c r="X71" s="300"/>
      <c r="Y71" s="300"/>
      <c r="Z71" s="300"/>
      <c r="AE71" s="301"/>
      <c r="AF71" s="301"/>
      <c r="AG71" s="301"/>
    </row>
    <row r="72" spans="2:33" ht="13.5" customHeight="1" thickBot="1" x14ac:dyDescent="0.2"/>
    <row r="73" spans="2:33" s="248" customFormat="1" ht="13.5" customHeight="1" thickTop="1" thickBot="1" x14ac:dyDescent="0.2">
      <c r="B73" s="248">
        <v>1</v>
      </c>
      <c r="C73" s="302">
        <f t="shared" ref="C73:O73" si="0">V19</f>
        <v>0</v>
      </c>
      <c r="D73" s="302">
        <f t="shared" si="0"/>
        <v>0</v>
      </c>
      <c r="E73" s="302">
        <f t="shared" si="0"/>
        <v>0</v>
      </c>
      <c r="F73" s="302">
        <f t="shared" si="0"/>
        <v>0</v>
      </c>
      <c r="G73" s="302">
        <f t="shared" si="0"/>
        <v>0</v>
      </c>
      <c r="H73" s="302">
        <f t="shared" si="0"/>
        <v>0</v>
      </c>
      <c r="I73" s="302">
        <f t="shared" si="0"/>
        <v>0</v>
      </c>
      <c r="J73" s="302">
        <f t="shared" si="0"/>
        <v>0</v>
      </c>
      <c r="K73" s="302">
        <f t="shared" si="0"/>
        <v>0</v>
      </c>
      <c r="L73" s="302">
        <f t="shared" si="0"/>
        <v>0</v>
      </c>
      <c r="M73" s="302">
        <f t="shared" si="0"/>
        <v>0</v>
      </c>
      <c r="N73" s="302">
        <f t="shared" si="0"/>
        <v>0</v>
      </c>
      <c r="O73" s="302">
        <f t="shared" si="0"/>
        <v>0</v>
      </c>
      <c r="P73" s="303"/>
      <c r="Q73" s="304"/>
      <c r="R73" s="305" t="str">
        <f>C73&amp;D73&amp;E73&amp;F73&amp;G73&amp;H73&amp;I73&amp;J73&amp;K73&amp;L73&amp;M73&amp;N73&amp;O73</f>
        <v>0000000000000</v>
      </c>
    </row>
    <row r="74" spans="2:33" s="248" customFormat="1" ht="15.75" thickTop="1" thickBot="1" x14ac:dyDescent="0.2">
      <c r="B74" s="248">
        <v>2</v>
      </c>
      <c r="C74" s="306">
        <f t="shared" ref="C74:O74" si="1">V25</f>
        <v>0</v>
      </c>
      <c r="D74" s="306">
        <f t="shared" si="1"/>
        <v>0</v>
      </c>
      <c r="E74" s="306">
        <f t="shared" si="1"/>
        <v>0</v>
      </c>
      <c r="F74" s="306">
        <f t="shared" si="1"/>
        <v>0</v>
      </c>
      <c r="G74" s="306">
        <f t="shared" si="1"/>
        <v>0</v>
      </c>
      <c r="H74" s="306">
        <f t="shared" si="1"/>
        <v>0</v>
      </c>
      <c r="I74" s="306">
        <f t="shared" si="1"/>
        <v>0</v>
      </c>
      <c r="J74" s="306">
        <f t="shared" si="1"/>
        <v>0</v>
      </c>
      <c r="K74" s="306">
        <f t="shared" si="1"/>
        <v>0</v>
      </c>
      <c r="L74" s="306">
        <f t="shared" si="1"/>
        <v>0</v>
      </c>
      <c r="M74" s="306">
        <f t="shared" si="1"/>
        <v>0</v>
      </c>
      <c r="N74" s="306">
        <f t="shared" si="1"/>
        <v>0</v>
      </c>
      <c r="O74" s="306">
        <f t="shared" si="1"/>
        <v>0</v>
      </c>
      <c r="P74" s="303"/>
      <c r="Q74" s="304"/>
      <c r="R74" s="305" t="str">
        <f>C74&amp;D74&amp;E74&amp;F74&amp;G74&amp;H74&amp;I74&amp;J74&amp;K74&amp;L74&amp;M74&amp;N74&amp;O74</f>
        <v>0000000000000</v>
      </c>
    </row>
    <row r="75" spans="2:33" s="248" customFormat="1" ht="15.75" thickTop="1" thickBot="1" x14ac:dyDescent="0.2">
      <c r="B75" s="248">
        <v>3</v>
      </c>
      <c r="C75" s="306">
        <f t="shared" ref="C75:O75" si="2">V31</f>
        <v>0</v>
      </c>
      <c r="D75" s="306">
        <f t="shared" si="2"/>
        <v>0</v>
      </c>
      <c r="E75" s="306">
        <f t="shared" si="2"/>
        <v>0</v>
      </c>
      <c r="F75" s="306">
        <f t="shared" si="2"/>
        <v>0</v>
      </c>
      <c r="G75" s="306">
        <f t="shared" si="2"/>
        <v>0</v>
      </c>
      <c r="H75" s="306">
        <f t="shared" si="2"/>
        <v>0</v>
      </c>
      <c r="I75" s="306">
        <f t="shared" si="2"/>
        <v>0</v>
      </c>
      <c r="J75" s="306">
        <f t="shared" si="2"/>
        <v>0</v>
      </c>
      <c r="K75" s="306">
        <f t="shared" si="2"/>
        <v>0</v>
      </c>
      <c r="L75" s="306">
        <f t="shared" si="2"/>
        <v>0</v>
      </c>
      <c r="M75" s="306">
        <f t="shared" si="2"/>
        <v>0</v>
      </c>
      <c r="N75" s="306">
        <f t="shared" si="2"/>
        <v>0</v>
      </c>
      <c r="O75" s="306">
        <f t="shared" si="2"/>
        <v>0</v>
      </c>
      <c r="P75" s="303"/>
      <c r="Q75" s="304"/>
      <c r="R75" s="305" t="str">
        <f>C75&amp;D75&amp;E75&amp;F75&amp;G75&amp;H75&amp;I75&amp;J75&amp;K75&amp;L75&amp;M75&amp;N75&amp;O75</f>
        <v>0000000000000</v>
      </c>
    </row>
    <row r="76" spans="2:33" ht="15.75" thickTop="1" thickBot="1" x14ac:dyDescent="0.2">
      <c r="B76" s="248">
        <v>4</v>
      </c>
      <c r="C76" s="306">
        <f t="shared" ref="C76:O76" si="3">V37</f>
        <v>0</v>
      </c>
      <c r="D76" s="306">
        <f t="shared" si="3"/>
        <v>0</v>
      </c>
      <c r="E76" s="306">
        <f t="shared" si="3"/>
        <v>0</v>
      </c>
      <c r="F76" s="306">
        <f t="shared" si="3"/>
        <v>0</v>
      </c>
      <c r="G76" s="306">
        <f t="shared" si="3"/>
        <v>0</v>
      </c>
      <c r="H76" s="306">
        <f t="shared" si="3"/>
        <v>0</v>
      </c>
      <c r="I76" s="306">
        <f t="shared" si="3"/>
        <v>0</v>
      </c>
      <c r="J76" s="306">
        <f t="shared" si="3"/>
        <v>0</v>
      </c>
      <c r="K76" s="306">
        <f t="shared" si="3"/>
        <v>0</v>
      </c>
      <c r="L76" s="306">
        <f t="shared" si="3"/>
        <v>0</v>
      </c>
      <c r="M76" s="306">
        <f t="shared" si="3"/>
        <v>0</v>
      </c>
      <c r="N76" s="306">
        <f t="shared" si="3"/>
        <v>0</v>
      </c>
      <c r="O76" s="306">
        <f t="shared" si="3"/>
        <v>0</v>
      </c>
      <c r="P76" s="303"/>
      <c r="Q76" s="304"/>
      <c r="R76" s="305" t="str">
        <f>C76&amp;D76&amp;E76&amp;F76&amp;G76&amp;H76&amp;I76&amp;J76&amp;K76&amp;L76&amp;M76&amp;N76&amp;O76</f>
        <v>0000000000000</v>
      </c>
      <c r="S76" s="248"/>
      <c r="T76" s="248"/>
      <c r="U76" s="248"/>
    </row>
    <row r="77" spans="2:33" ht="15" thickTop="1" x14ac:dyDescent="0.15"/>
    <row r="78" spans="2:33" ht="23.25" customHeight="1" x14ac:dyDescent="0.15"/>
    <row r="79" spans="2:33" s="294" customFormat="1" ht="21" customHeight="1" x14ac:dyDescent="0.15">
      <c r="C79" s="307" t="str">
        <f>IF(V21="","",C80)</f>
        <v/>
      </c>
      <c r="D79" s="308" t="str">
        <f t="shared" ref="D79:Q79" si="4">IF(W21="","",D80&amp;"、")</f>
        <v/>
      </c>
      <c r="E79" s="308" t="str">
        <f t="shared" si="4"/>
        <v/>
      </c>
      <c r="F79" s="308" t="str">
        <f t="shared" si="4"/>
        <v/>
      </c>
      <c r="G79" s="308" t="str">
        <f t="shared" si="4"/>
        <v/>
      </c>
      <c r="H79" s="308" t="str">
        <f t="shared" si="4"/>
        <v/>
      </c>
      <c r="I79" s="308" t="str">
        <f t="shared" si="4"/>
        <v/>
      </c>
      <c r="J79" s="308" t="str">
        <f t="shared" si="4"/>
        <v/>
      </c>
      <c r="K79" s="308" t="str">
        <f t="shared" si="4"/>
        <v/>
      </c>
      <c r="L79" s="308" t="str">
        <f t="shared" si="4"/>
        <v/>
      </c>
      <c r="M79" s="308" t="str">
        <f t="shared" si="4"/>
        <v/>
      </c>
      <c r="N79" s="308" t="str">
        <f t="shared" si="4"/>
        <v/>
      </c>
      <c r="O79" s="308" t="str">
        <f t="shared" si="4"/>
        <v/>
      </c>
      <c r="P79" s="308" t="str">
        <f t="shared" si="4"/>
        <v/>
      </c>
      <c r="Q79" s="308" t="str">
        <f t="shared" si="4"/>
        <v/>
      </c>
      <c r="R79" s="308" t="str">
        <f>IF(AH21="","",R80&amp;"、")</f>
        <v/>
      </c>
      <c r="S79" s="309" t="str">
        <f>C79&amp;D79&amp;E79&amp;F79&amp;G79&amp;H79&amp;I79&amp;J79&amp;K79&amp;L79&amp;M79&amp;N79&amp;O79&amp;P79&amp;Q79&amp;R79</f>
        <v/>
      </c>
    </row>
    <row r="80" spans="2:33" s="248" customFormat="1" ht="31.5" customHeight="1" thickBot="1" x14ac:dyDescent="0.2">
      <c r="C80" s="310" t="s">
        <v>64</v>
      </c>
      <c r="D80" s="310" t="s">
        <v>57</v>
      </c>
      <c r="E80" s="310" t="s">
        <v>58</v>
      </c>
      <c r="F80" s="310" t="s">
        <v>59</v>
      </c>
      <c r="G80" s="310" t="s">
        <v>60</v>
      </c>
      <c r="H80" s="310" t="s">
        <v>61</v>
      </c>
      <c r="I80" s="310" t="s">
        <v>62</v>
      </c>
      <c r="J80" s="311" t="s">
        <v>63</v>
      </c>
      <c r="K80" s="312" t="str">
        <f t="shared" ref="K80:R80" si="5">AD22</f>
        <v>くるみ</v>
      </c>
      <c r="L80" s="312">
        <f t="shared" si="5"/>
        <v>0</v>
      </c>
      <c r="M80" s="312">
        <f t="shared" si="5"/>
        <v>0</v>
      </c>
      <c r="N80" s="313">
        <f t="shared" si="5"/>
        <v>0</v>
      </c>
      <c r="O80" s="313">
        <f t="shared" si="5"/>
        <v>0</v>
      </c>
      <c r="P80" s="313">
        <f t="shared" si="5"/>
        <v>0</v>
      </c>
      <c r="Q80" s="313">
        <f t="shared" si="5"/>
        <v>0</v>
      </c>
      <c r="R80" s="313">
        <f t="shared" si="5"/>
        <v>0</v>
      </c>
    </row>
    <row r="81" spans="3:19" s="294" customFormat="1" ht="21" customHeight="1" x14ac:dyDescent="0.15">
      <c r="C81" s="308" t="str">
        <f>IF(V27="","",C82)</f>
        <v/>
      </c>
      <c r="D81" s="308" t="str">
        <f t="shared" ref="D81:Q81" si="6">IF(W27="","",D82&amp;"、")</f>
        <v/>
      </c>
      <c r="E81" s="308" t="str">
        <f t="shared" si="6"/>
        <v/>
      </c>
      <c r="F81" s="308" t="str">
        <f t="shared" si="6"/>
        <v/>
      </c>
      <c r="G81" s="308" t="str">
        <f t="shared" si="6"/>
        <v/>
      </c>
      <c r="H81" s="308" t="str">
        <f t="shared" si="6"/>
        <v/>
      </c>
      <c r="I81" s="308" t="str">
        <f t="shared" si="6"/>
        <v/>
      </c>
      <c r="J81" s="308" t="str">
        <f t="shared" si="6"/>
        <v/>
      </c>
      <c r="K81" s="314" t="str">
        <f t="shared" si="6"/>
        <v/>
      </c>
      <c r="L81" s="314" t="str">
        <f t="shared" si="6"/>
        <v/>
      </c>
      <c r="M81" s="314" t="str">
        <f t="shared" si="6"/>
        <v/>
      </c>
      <c r="N81" s="308" t="str">
        <f t="shared" si="6"/>
        <v/>
      </c>
      <c r="O81" s="308" t="str">
        <f t="shared" si="6"/>
        <v/>
      </c>
      <c r="P81" s="308" t="str">
        <f t="shared" si="6"/>
        <v/>
      </c>
      <c r="Q81" s="308" t="str">
        <f t="shared" si="6"/>
        <v/>
      </c>
      <c r="R81" s="308" t="str">
        <f>IF(AH27="","",R82&amp;"、")</f>
        <v/>
      </c>
      <c r="S81" s="309" t="str">
        <f>C81&amp;D81&amp;E81&amp;F81&amp;G81&amp;H81&amp;I81&amp;J81&amp;K81&amp;L81&amp;M81&amp;N81&amp;O81&amp;P81&amp;Q81&amp;R81</f>
        <v/>
      </c>
    </row>
    <row r="82" spans="3:19" s="248" customFormat="1" ht="31.5" customHeight="1" thickBot="1" x14ac:dyDescent="0.2">
      <c r="C82" s="310" t="s">
        <v>64</v>
      </c>
      <c r="D82" s="310" t="s">
        <v>57</v>
      </c>
      <c r="E82" s="310" t="s">
        <v>58</v>
      </c>
      <c r="F82" s="310" t="s">
        <v>59</v>
      </c>
      <c r="G82" s="310" t="s">
        <v>60</v>
      </c>
      <c r="H82" s="310" t="s">
        <v>61</v>
      </c>
      <c r="I82" s="310" t="s">
        <v>62</v>
      </c>
      <c r="J82" s="311" t="s">
        <v>63</v>
      </c>
      <c r="K82" s="312" t="str">
        <f t="shared" ref="K82:R82" si="7">AD28</f>
        <v>くるみ</v>
      </c>
      <c r="L82" s="312">
        <f t="shared" si="7"/>
        <v>0</v>
      </c>
      <c r="M82" s="312">
        <f t="shared" si="7"/>
        <v>0</v>
      </c>
      <c r="N82" s="313">
        <f t="shared" si="7"/>
        <v>0</v>
      </c>
      <c r="O82" s="313">
        <f t="shared" si="7"/>
        <v>0</v>
      </c>
      <c r="P82" s="313">
        <f t="shared" si="7"/>
        <v>0</v>
      </c>
      <c r="Q82" s="313">
        <f t="shared" si="7"/>
        <v>0</v>
      </c>
      <c r="R82" s="313">
        <f t="shared" si="7"/>
        <v>0</v>
      </c>
    </row>
    <row r="83" spans="3:19" s="294" customFormat="1" ht="21" customHeight="1" x14ac:dyDescent="0.15">
      <c r="C83" s="308" t="str">
        <f>IF(V33="","",C84)</f>
        <v/>
      </c>
      <c r="D83" s="308" t="str">
        <f t="shared" ref="D83:Q83" si="8">IF(W33="","",D84&amp;"、")</f>
        <v/>
      </c>
      <c r="E83" s="308" t="str">
        <f t="shared" si="8"/>
        <v/>
      </c>
      <c r="F83" s="308" t="str">
        <f t="shared" si="8"/>
        <v/>
      </c>
      <c r="G83" s="308" t="str">
        <f t="shared" si="8"/>
        <v/>
      </c>
      <c r="H83" s="308" t="str">
        <f t="shared" si="8"/>
        <v/>
      </c>
      <c r="I83" s="308" t="str">
        <f t="shared" si="8"/>
        <v/>
      </c>
      <c r="J83" s="308" t="str">
        <f t="shared" si="8"/>
        <v/>
      </c>
      <c r="K83" s="314" t="str">
        <f t="shared" si="8"/>
        <v/>
      </c>
      <c r="L83" s="314" t="str">
        <f t="shared" si="8"/>
        <v/>
      </c>
      <c r="M83" s="314" t="str">
        <f t="shared" si="8"/>
        <v/>
      </c>
      <c r="N83" s="308" t="str">
        <f t="shared" si="8"/>
        <v/>
      </c>
      <c r="O83" s="308" t="str">
        <f t="shared" si="8"/>
        <v/>
      </c>
      <c r="P83" s="308" t="str">
        <f t="shared" si="8"/>
        <v/>
      </c>
      <c r="Q83" s="308" t="str">
        <f t="shared" si="8"/>
        <v/>
      </c>
      <c r="R83" s="308" t="str">
        <f>IF(AH33="","",R84&amp;"、")</f>
        <v/>
      </c>
      <c r="S83" s="309" t="str">
        <f>C83&amp;D83&amp;E83&amp;F83&amp;G83&amp;H83&amp;I83&amp;J83&amp;K83&amp;L83&amp;M83&amp;N83&amp;O83&amp;P83&amp;Q83&amp;R83</f>
        <v/>
      </c>
    </row>
    <row r="84" spans="3:19" s="248" customFormat="1" ht="31.5" customHeight="1" thickBot="1" x14ac:dyDescent="0.2">
      <c r="C84" s="310" t="s">
        <v>64</v>
      </c>
      <c r="D84" s="310" t="s">
        <v>57</v>
      </c>
      <c r="E84" s="310" t="s">
        <v>58</v>
      </c>
      <c r="F84" s="310" t="s">
        <v>59</v>
      </c>
      <c r="G84" s="310" t="s">
        <v>60</v>
      </c>
      <c r="H84" s="310" t="s">
        <v>61</v>
      </c>
      <c r="I84" s="310" t="s">
        <v>62</v>
      </c>
      <c r="J84" s="311" t="s">
        <v>63</v>
      </c>
      <c r="K84" s="312" t="str">
        <f t="shared" ref="K84:R84" si="9">AD34</f>
        <v>くるみ</v>
      </c>
      <c r="L84" s="312">
        <f t="shared" si="9"/>
        <v>0</v>
      </c>
      <c r="M84" s="312">
        <f t="shared" si="9"/>
        <v>0</v>
      </c>
      <c r="N84" s="313">
        <f t="shared" si="9"/>
        <v>0</v>
      </c>
      <c r="O84" s="313">
        <f t="shared" si="9"/>
        <v>0</v>
      </c>
      <c r="P84" s="313">
        <f t="shared" si="9"/>
        <v>0</v>
      </c>
      <c r="Q84" s="313">
        <f t="shared" si="9"/>
        <v>0</v>
      </c>
      <c r="R84" s="313">
        <f t="shared" si="9"/>
        <v>0</v>
      </c>
    </row>
    <row r="85" spans="3:19" s="294" customFormat="1" ht="21" customHeight="1" x14ac:dyDescent="0.15">
      <c r="C85" s="308" t="str">
        <f>IF(V39="","",C86)</f>
        <v/>
      </c>
      <c r="D85" s="308" t="str">
        <f t="shared" ref="D85:Q85" si="10">IF(W39="","",D86&amp;"、")</f>
        <v/>
      </c>
      <c r="E85" s="308" t="str">
        <f t="shared" si="10"/>
        <v/>
      </c>
      <c r="F85" s="308" t="str">
        <f t="shared" si="10"/>
        <v/>
      </c>
      <c r="G85" s="308" t="str">
        <f t="shared" si="10"/>
        <v/>
      </c>
      <c r="H85" s="308" t="str">
        <f t="shared" si="10"/>
        <v/>
      </c>
      <c r="I85" s="308" t="str">
        <f t="shared" si="10"/>
        <v/>
      </c>
      <c r="J85" s="308" t="str">
        <f t="shared" si="10"/>
        <v/>
      </c>
      <c r="K85" s="314" t="str">
        <f t="shared" si="10"/>
        <v/>
      </c>
      <c r="L85" s="314" t="str">
        <f t="shared" si="10"/>
        <v/>
      </c>
      <c r="M85" s="314" t="str">
        <f t="shared" si="10"/>
        <v/>
      </c>
      <c r="N85" s="308" t="str">
        <f t="shared" si="10"/>
        <v/>
      </c>
      <c r="O85" s="308" t="str">
        <f t="shared" si="10"/>
        <v/>
      </c>
      <c r="P85" s="308" t="str">
        <f t="shared" si="10"/>
        <v/>
      </c>
      <c r="Q85" s="308" t="str">
        <f t="shared" si="10"/>
        <v/>
      </c>
      <c r="R85" s="308" t="str">
        <f>IF(AH39="","",R86&amp;"、")</f>
        <v/>
      </c>
      <c r="S85" s="309" t="str">
        <f>C85&amp;D85&amp;E85&amp;F85&amp;G85&amp;H85&amp;I85&amp;J85&amp;K85&amp;L85&amp;M85&amp;N85&amp;O85&amp;P85&amp;Q85&amp;R85</f>
        <v/>
      </c>
    </row>
    <row r="86" spans="3:19" s="248" customFormat="1" ht="31.5" customHeight="1" thickBot="1" x14ac:dyDescent="0.2">
      <c r="C86" s="310" t="s">
        <v>64</v>
      </c>
      <c r="D86" s="310" t="s">
        <v>57</v>
      </c>
      <c r="E86" s="310" t="s">
        <v>58</v>
      </c>
      <c r="F86" s="310" t="s">
        <v>59</v>
      </c>
      <c r="G86" s="310" t="s">
        <v>60</v>
      </c>
      <c r="H86" s="310" t="s">
        <v>61</v>
      </c>
      <c r="I86" s="310" t="s">
        <v>62</v>
      </c>
      <c r="J86" s="311" t="s">
        <v>63</v>
      </c>
      <c r="K86" s="312" t="str">
        <f t="shared" ref="K86:R86" si="11">AD40</f>
        <v>くるみ</v>
      </c>
      <c r="L86" s="312">
        <f t="shared" si="11"/>
        <v>0</v>
      </c>
      <c r="M86" s="312">
        <f t="shared" si="11"/>
        <v>0</v>
      </c>
      <c r="N86" s="313">
        <f t="shared" si="11"/>
        <v>0</v>
      </c>
      <c r="O86" s="313">
        <f t="shared" si="11"/>
        <v>0</v>
      </c>
      <c r="P86" s="313">
        <f t="shared" si="11"/>
        <v>0</v>
      </c>
      <c r="Q86" s="313">
        <f t="shared" si="11"/>
        <v>0</v>
      </c>
      <c r="R86" s="313">
        <f t="shared" si="11"/>
        <v>0</v>
      </c>
    </row>
  </sheetData>
  <mergeCells count="170">
    <mergeCell ref="AL3:AL4"/>
    <mergeCell ref="AL5:AL6"/>
    <mergeCell ref="V35:AH35"/>
    <mergeCell ref="C36:D40"/>
    <mergeCell ref="E36:E37"/>
    <mergeCell ref="F36:F37"/>
    <mergeCell ref="G36:G37"/>
    <mergeCell ref="H36:H37"/>
    <mergeCell ref="N36:N37"/>
    <mergeCell ref="B15:D15"/>
    <mergeCell ref="B35:B40"/>
    <mergeCell ref="B29:B34"/>
    <mergeCell ref="C29:D29"/>
    <mergeCell ref="I29:M29"/>
    <mergeCell ref="R29:S29"/>
    <mergeCell ref="B17:B22"/>
    <mergeCell ref="C17:D17"/>
    <mergeCell ref="B23:B28"/>
    <mergeCell ref="C23:D23"/>
    <mergeCell ref="I23:M23"/>
    <mergeCell ref="R23:S23"/>
    <mergeCell ref="V29:AH29"/>
    <mergeCell ref="V17:AH17"/>
    <mergeCell ref="V23:AH23"/>
    <mergeCell ref="T27:U28"/>
    <mergeCell ref="V61:V62"/>
    <mergeCell ref="W61:W62"/>
    <mergeCell ref="S61:S62"/>
    <mergeCell ref="I61:I62"/>
    <mergeCell ref="X61:X62"/>
    <mergeCell ref="V38:AK38"/>
    <mergeCell ref="AI35:AK37"/>
    <mergeCell ref="C42:AK42"/>
    <mergeCell ref="O36:O37"/>
    <mergeCell ref="P36:P37"/>
    <mergeCell ref="Q36:Q37"/>
    <mergeCell ref="E39:M40"/>
    <mergeCell ref="N39:S40"/>
    <mergeCell ref="T39:U40"/>
    <mergeCell ref="C35:D35"/>
    <mergeCell ref="I35:M35"/>
    <mergeCell ref="R35:S35"/>
    <mergeCell ref="R36:R37"/>
    <mergeCell ref="S36:S37"/>
    <mergeCell ref="E38:M38"/>
    <mergeCell ref="N38:S38"/>
    <mergeCell ref="T38:U38"/>
    <mergeCell ref="T36:T37"/>
    <mergeCell ref="U36:U37"/>
    <mergeCell ref="AI29:AK31"/>
    <mergeCell ref="C30:D34"/>
    <mergeCell ref="E30:E31"/>
    <mergeCell ref="F30:F31"/>
    <mergeCell ref="G30:G31"/>
    <mergeCell ref="H30:H31"/>
    <mergeCell ref="N30:N31"/>
    <mergeCell ref="O30:O31"/>
    <mergeCell ref="P30:P31"/>
    <mergeCell ref="Q30:Q31"/>
    <mergeCell ref="R30:R31"/>
    <mergeCell ref="S30:S31"/>
    <mergeCell ref="T30:T31"/>
    <mergeCell ref="U30:U31"/>
    <mergeCell ref="E32:M32"/>
    <mergeCell ref="N32:S32"/>
    <mergeCell ref="T32:U32"/>
    <mergeCell ref="V32:AK32"/>
    <mergeCell ref="E33:M34"/>
    <mergeCell ref="N33:S34"/>
    <mergeCell ref="T33:U34"/>
    <mergeCell ref="AE2:AK2"/>
    <mergeCell ref="T7:Y7"/>
    <mergeCell ref="Z7:AB7"/>
    <mergeCell ref="AC7:AK7"/>
    <mergeCell ref="R5:S5"/>
    <mergeCell ref="T5:AF5"/>
    <mergeCell ref="AG5:AG6"/>
    <mergeCell ref="AH5:AK6"/>
    <mergeCell ref="R6:S6"/>
    <mergeCell ref="T6:AF6"/>
    <mergeCell ref="R7:S7"/>
    <mergeCell ref="C6:C7"/>
    <mergeCell ref="D6:E7"/>
    <mergeCell ref="B13:I13"/>
    <mergeCell ref="G14:K14"/>
    <mergeCell ref="AG3:AG4"/>
    <mergeCell ref="AH3:AK4"/>
    <mergeCell ref="I4:K4"/>
    <mergeCell ref="L4:Q4"/>
    <mergeCell ref="P6:Q6"/>
    <mergeCell ref="G6:O6"/>
    <mergeCell ref="G7:O7"/>
    <mergeCell ref="P7:Q7"/>
    <mergeCell ref="H5:Q5"/>
    <mergeCell ref="F14:F15"/>
    <mergeCell ref="P13:W14"/>
    <mergeCell ref="AB12:AC12"/>
    <mergeCell ref="AB13:AC13"/>
    <mergeCell ref="I17:M17"/>
    <mergeCell ref="C1:AD1"/>
    <mergeCell ref="B3:B4"/>
    <mergeCell ref="C3:C4"/>
    <mergeCell ref="D3:E4"/>
    <mergeCell ref="F3:H4"/>
    <mergeCell ref="I3:K3"/>
    <mergeCell ref="L3:Q3"/>
    <mergeCell ref="R3:S4"/>
    <mergeCell ref="T3:AF4"/>
    <mergeCell ref="B14:D14"/>
    <mergeCell ref="R8:S10"/>
    <mergeCell ref="T8:T9"/>
    <mergeCell ref="U8:AK9"/>
    <mergeCell ref="U10:AK10"/>
    <mergeCell ref="B5:B10"/>
    <mergeCell ref="D5:E5"/>
    <mergeCell ref="F10:G10"/>
    <mergeCell ref="H10:Q10"/>
    <mergeCell ref="C8:C10"/>
    <mergeCell ref="D8:D9"/>
    <mergeCell ref="E8:E9"/>
    <mergeCell ref="F8:G9"/>
    <mergeCell ref="P8:P9"/>
    <mergeCell ref="E27:M28"/>
    <mergeCell ref="N27:S28"/>
    <mergeCell ref="AI17:AK19"/>
    <mergeCell ref="C18:D22"/>
    <mergeCell ref="E18:E19"/>
    <mergeCell ref="F18:F19"/>
    <mergeCell ref="G18:G19"/>
    <mergeCell ref="H18:H19"/>
    <mergeCell ref="N18:N19"/>
    <mergeCell ref="O18:O19"/>
    <mergeCell ref="P18:P19"/>
    <mergeCell ref="Q18:Q19"/>
    <mergeCell ref="R18:R19"/>
    <mergeCell ref="S18:S19"/>
    <mergeCell ref="T18:T19"/>
    <mergeCell ref="U18:U19"/>
    <mergeCell ref="E20:M20"/>
    <mergeCell ref="N20:S20"/>
    <mergeCell ref="T20:U20"/>
    <mergeCell ref="V20:AK20"/>
    <mergeCell ref="E21:M22"/>
    <mergeCell ref="N21:S22"/>
    <mergeCell ref="T21:U22"/>
    <mergeCell ref="R17:S17"/>
    <mergeCell ref="G15:K15"/>
    <mergeCell ref="Q8:Q9"/>
    <mergeCell ref="C41:M41"/>
    <mergeCell ref="N41:AK41"/>
    <mergeCell ref="Z61:Z62"/>
    <mergeCell ref="H8:N9"/>
    <mergeCell ref="AI23:AK25"/>
    <mergeCell ref="C24:D28"/>
    <mergeCell ref="E24:E25"/>
    <mergeCell ref="F24:F25"/>
    <mergeCell ref="G24:G25"/>
    <mergeCell ref="H24:H25"/>
    <mergeCell ref="N24:N25"/>
    <mergeCell ref="O24:O25"/>
    <mergeCell ref="P24:P25"/>
    <mergeCell ref="Q24:Q25"/>
    <mergeCell ref="R24:R25"/>
    <mergeCell ref="S24:S25"/>
    <mergeCell ref="T24:T25"/>
    <mergeCell ref="U24:U25"/>
    <mergeCell ref="E26:M26"/>
    <mergeCell ref="N26:S26"/>
    <mergeCell ref="T26:U26"/>
    <mergeCell ref="V26:AK26"/>
  </mergeCells>
  <phoneticPr fontId="5"/>
  <conditionalFormatting sqref="H8:N9">
    <cfRule type="containsBlanks" dxfId="7" priority="20">
      <formula>LEN(TRIM(H8))=0</formula>
    </cfRule>
  </conditionalFormatting>
  <conditionalFormatting sqref="P8:P9">
    <cfRule type="expression" dxfId="6" priority="9">
      <formula>$P$8&lt;&gt;"　"</formula>
    </cfRule>
    <cfRule type="containsBlanks" dxfId="5" priority="16">
      <formula>LEN(TRIM(P8))=0</formula>
    </cfRule>
  </conditionalFormatting>
  <conditionalFormatting sqref="P7:Q7">
    <cfRule type="containsBlanks" dxfId="4" priority="21">
      <formula>LEN(TRIM(P7))=0</formula>
    </cfRule>
  </conditionalFormatting>
  <conditionalFormatting sqref="T3:AF4">
    <cfRule type="containsBlanks" dxfId="3" priority="18">
      <formula>LEN(TRIM(T3))=0</formula>
    </cfRule>
  </conditionalFormatting>
  <conditionalFormatting sqref="AE2:AK2">
    <cfRule type="containsBlanks" dxfId="2" priority="22">
      <formula>LEN(TRIM(AE2))=0</formula>
    </cfRule>
  </conditionalFormatting>
  <conditionalFormatting sqref="AH3:AK6">
    <cfRule type="containsBlanks" dxfId="1" priority="19">
      <formula>LEN(TRIM(AH3))=0</formula>
    </cfRule>
  </conditionalFormatting>
  <dataValidations xWindow="234" yWindow="342" count="20">
    <dataValidation type="list" allowBlank="1" showInputMessage="1" showErrorMessage="1" promptTitle="選択してください" prompt="選択してください" sqref="F30:F31 F24:F25 F18:F19 F36:F37" xr:uid="{00000000-0002-0000-0000-000000000000}">
      <formula1>$D$46:$D$56</formula1>
    </dataValidation>
    <dataValidation type="list" allowBlank="1" showInputMessage="1" showErrorMessage="1" errorTitle="選択してください" error="プルダウンで選択してください" sqref="G30:G31 G24:G25 G18:G19 G36:G37" xr:uid="{00000000-0002-0000-0000-000001000000}">
      <formula1>$R$46:$R$48</formula1>
    </dataValidation>
    <dataValidation type="list" allowBlank="1" showInputMessage="1" showErrorMessage="1" sqref="V39:AJ39 V33:AJ33 V21:AK21 V27:AJ27" xr:uid="{00000000-0002-0000-0000-000002000000}">
      <formula1>$T$46:$T$47</formula1>
    </dataValidation>
    <dataValidation type="list" allowBlank="1" showInputMessage="1" showErrorMessage="1" sqref="AK16" xr:uid="{00000000-0002-0000-0000-000003000000}">
      <formula1>V48:V49</formula1>
    </dataValidation>
    <dataValidation type="list" showInputMessage="1" showErrorMessage="1" sqref="H8:N9" xr:uid="{00000000-0002-0000-0000-000004000000}">
      <formula1>$T$51:$T$52</formula1>
    </dataValidation>
    <dataValidation type="list" allowBlank="1" showInputMessage="1" showErrorMessage="1" sqref="AK11:AK12" xr:uid="{00000000-0002-0000-0000-000005000000}">
      <formula1>V48:V49</formula1>
    </dataValidation>
    <dataValidation imeMode="halfAlpha" allowBlank="1" showInputMessage="1" showErrorMessage="1" prompt="推薦団体の担当者のメールアドレス" sqref="L4:Q4" xr:uid="{00000000-0002-0000-0000-000006000000}"/>
    <dataValidation imeMode="off" allowBlank="1" showInputMessage="1" showErrorMessage="1" sqref="T5:AF5 AC7:AK7" xr:uid="{00000000-0002-0000-0000-000007000000}"/>
    <dataValidation imeMode="halfKatakana" allowBlank="1" showInputMessage="1" showErrorMessage="1" promptTitle="※ご注意ください※" prompt="通帳の表紙裏に書かれているカタカナの名義をご記入下さい。_x000a_カブシキガイシャ　・　カ）など" sqref="U8" xr:uid="{00000000-0002-0000-0000-000008000000}"/>
    <dataValidation imeMode="fullAlpha" allowBlank="1" showInputMessage="1" showErrorMessage="1" sqref="G7" xr:uid="{00000000-0002-0000-0000-000009000000}"/>
    <dataValidation imeMode="disabled" allowBlank="1" showInputMessage="1" showErrorMessage="1" sqref="H10:Q10 G6" xr:uid="{00000000-0002-0000-0000-00000A000000}"/>
    <dataValidation allowBlank="1" showInputMessage="1" showErrorMessage="1" promptTitle="必須入力：" prompt="販売実績を入力してください。_x000a_無いときは、”なし”と入力してください。" sqref="AH3:AK4" xr:uid="{00000000-0002-0000-0000-00000B000000}"/>
    <dataValidation allowBlank="1" showInputMessage="1" showErrorMessage="1" promptTitle="必須入力：" prompt="DOCORE以外での、希望販路先をご記入ください。" sqref="AH5:AK6" xr:uid="{00000000-0002-0000-0000-00000C000000}"/>
    <dataValidation imeMode="halfAlpha" allowBlank="1" showInputMessage="1" showErrorMessage="1" prompt="緊急時に連絡が取れる、携帯番号などをご記入ください" sqref="T7:Y7" xr:uid="{00000000-0002-0000-0000-00000D000000}"/>
    <dataValidation imeMode="fullAlpha" allowBlank="1" showInputMessage="1" showErrorMessage="1" prompt="郵便番号を入力してください。" sqref="G5" xr:uid="{00000000-0002-0000-0000-00000E000000}"/>
    <dataValidation type="list" showInputMessage="1" showErrorMessage="1" error="選択してください" promptTitle="必須入力" prompt="事業者の規模を_x000a_選択してください。" sqref="P7:Q7" xr:uid="{A3094644-9A4F-4A2E-8172-984EC3698D15}">
      <formula1>$AC$46:$AC$50</formula1>
    </dataValidation>
    <dataValidation allowBlank="1" showInputMessage="1" showErrorMessage="1" prompt="推薦団体を_x000a_入力してください_x000a__x000a_" sqref="D3:E4" xr:uid="{B4531C06-F31D-40C0-A7D5-BF308B9B066E}"/>
    <dataValidation allowBlank="1" showInputMessage="1" showErrorMessage="1" prompt="推薦団体の担当者名" sqref="L3:Q3" xr:uid="{3EA49C69-8C48-4E2D-94B2-B53ABE6D3F47}"/>
    <dataValidation allowBlank="1" showInputMessage="1" showErrorMessage="1" promptTitle="必須入力：" prompt="推薦理由を_x000a_記入してください" sqref="T3:AF4" xr:uid="{D12D759D-8A43-44E8-9DE2-9BA998FC9FF4}"/>
    <dataValidation type="list" showInputMessage="1" showErrorMessage="1" error="入力が間違っています_x000a_" prompt="申請種類を_x000a_選択してください" sqref="G15:K15" xr:uid="{B0898AA8-0AA9-47B8-80C1-ADCCCE057827}">
      <formula1>$P$46:$P$49</formula1>
    </dataValidation>
  </dataValidations>
  <printOptions horizontalCentered="1"/>
  <pageMargins left="0.15748031496062992" right="0.11811023622047245" top="0.15748031496062992" bottom="0" header="0.31496062992125984" footer="0.11811023622047245"/>
  <pageSetup paperSize="9" scale="48" fitToHeight="0" orientation="landscape" cellComments="asDisplayed" r:id="rId1"/>
  <headerFooter alignWithMargins="0"/>
  <rowBreaks count="1" manualBreakCount="1">
    <brk id="4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114300</xdr:colOff>
                    <xdr:row>13</xdr:row>
                    <xdr:rowOff>266700</xdr:rowOff>
                  </from>
                  <to>
                    <xdr:col>3</xdr:col>
                    <xdr:colOff>933450</xdr:colOff>
                    <xdr:row>15</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ltText="理解したうえで、申込みます。ddddfd_x000a_">
                <anchor moveWithCells="1">
                  <from>
                    <xdr:col>4</xdr:col>
                    <xdr:colOff>485775</xdr:colOff>
                    <xdr:row>14</xdr:row>
                    <xdr:rowOff>38100</xdr:rowOff>
                  </from>
                  <to>
                    <xdr:col>4</xdr:col>
                    <xdr:colOff>2600325</xdr:colOff>
                    <xdr:row>14</xdr:row>
                    <xdr:rowOff>457200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2</xdr:col>
                    <xdr:colOff>114300</xdr:colOff>
                    <xdr:row>13</xdr:row>
                    <xdr:rowOff>266700</xdr:rowOff>
                  </from>
                  <to>
                    <xdr:col>3</xdr:col>
                    <xdr:colOff>933450</xdr:colOff>
                    <xdr:row>15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B1:AV86"/>
  <sheetViews>
    <sheetView topLeftCell="A70" zoomScale="70" zoomScaleNormal="70" workbookViewId="0">
      <selection activeCell="G43" sqref="G43"/>
    </sheetView>
  </sheetViews>
  <sheetFormatPr defaultRowHeight="17.25" x14ac:dyDescent="0.2"/>
  <cols>
    <col min="1" max="1" width="4.85546875" style="1" customWidth="1"/>
    <col min="2" max="2" width="5" style="1" customWidth="1"/>
    <col min="3" max="3" width="18.28515625" style="1" customWidth="1"/>
    <col min="4" max="4" width="17.42578125" style="1" customWidth="1"/>
    <col min="5" max="5" width="39.7109375" style="1" customWidth="1"/>
    <col min="6" max="8" width="11.85546875" style="1" customWidth="1"/>
    <col min="9" max="9" width="6.5703125" style="1" customWidth="1"/>
    <col min="10" max="10" width="3.140625" style="1" customWidth="1"/>
    <col min="11" max="11" width="6.5703125" style="1" customWidth="1"/>
    <col min="12" max="12" width="4.140625" style="1" customWidth="1"/>
    <col min="13" max="13" width="6.42578125" style="1" customWidth="1"/>
    <col min="14" max="16" width="14.140625" style="1" customWidth="1"/>
    <col min="17" max="17" width="11.85546875" style="1" customWidth="1"/>
    <col min="18" max="18" width="16.140625" style="1" customWidth="1"/>
    <col min="19" max="19" width="7.28515625" style="1" customWidth="1"/>
    <col min="20" max="20" width="11.7109375" style="1" customWidth="1"/>
    <col min="21" max="21" width="11.5703125" style="1" customWidth="1"/>
    <col min="22" max="37" width="5" style="1" customWidth="1"/>
    <col min="38" max="38" width="4.5703125" style="1" customWidth="1"/>
    <col min="39" max="42" width="5.28515625" style="1" customWidth="1"/>
    <col min="43" max="43" width="3.42578125" style="1" customWidth="1"/>
    <col min="44" max="16384" width="9.140625" style="1"/>
  </cols>
  <sheetData>
    <row r="1" spans="2:38" ht="30" customHeight="1" x14ac:dyDescent="0.2">
      <c r="C1" s="703" t="s">
        <v>194</v>
      </c>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25"/>
      <c r="AF1" s="25"/>
      <c r="AG1" s="25"/>
      <c r="AH1" s="25"/>
      <c r="AI1" s="25"/>
      <c r="AJ1" s="25"/>
      <c r="AK1" s="25"/>
      <c r="AL1" s="40"/>
    </row>
    <row r="2" spans="2:38" ht="28.5" customHeight="1" thickBot="1" x14ac:dyDescent="0.25">
      <c r="B2" s="1" t="s">
        <v>72</v>
      </c>
      <c r="C2" s="39"/>
      <c r="D2" s="39"/>
      <c r="E2" s="41"/>
      <c r="F2" s="25"/>
      <c r="G2" s="42"/>
      <c r="H2" s="43"/>
      <c r="I2" s="43"/>
      <c r="J2" s="43"/>
      <c r="K2" s="39"/>
      <c r="L2" s="39"/>
      <c r="M2" s="39"/>
      <c r="N2" s="39"/>
      <c r="O2" s="39"/>
      <c r="P2" s="39"/>
      <c r="Q2" s="39"/>
      <c r="R2" s="39"/>
      <c r="S2" s="39"/>
      <c r="T2" s="39"/>
      <c r="U2" s="39"/>
      <c r="V2" s="39"/>
      <c r="W2" s="39"/>
      <c r="X2" s="39"/>
      <c r="Y2" s="39"/>
      <c r="AA2" s="39"/>
      <c r="AB2" s="39"/>
      <c r="AC2" s="39" t="s">
        <v>156</v>
      </c>
      <c r="AD2" s="39"/>
      <c r="AE2" s="560" t="s">
        <v>173</v>
      </c>
      <c r="AF2" s="561"/>
      <c r="AG2" s="561"/>
      <c r="AH2" s="561"/>
      <c r="AI2" s="561"/>
      <c r="AJ2" s="561"/>
      <c r="AK2" s="562"/>
      <c r="AL2" s="44" t="s">
        <v>133</v>
      </c>
    </row>
    <row r="3" spans="2:38" ht="32.25" customHeight="1" x14ac:dyDescent="0.2">
      <c r="B3" s="563" t="s">
        <v>96</v>
      </c>
      <c r="C3" s="565" t="s">
        <v>159</v>
      </c>
      <c r="D3" s="567" t="s">
        <v>124</v>
      </c>
      <c r="E3" s="568"/>
      <c r="F3" s="571" t="s">
        <v>121</v>
      </c>
      <c r="G3" s="572"/>
      <c r="H3" s="573"/>
      <c r="I3" s="577" t="s">
        <v>112</v>
      </c>
      <c r="J3" s="578"/>
      <c r="K3" s="579"/>
      <c r="L3" s="580" t="s">
        <v>113</v>
      </c>
      <c r="M3" s="581"/>
      <c r="N3" s="581"/>
      <c r="O3" s="581"/>
      <c r="P3" s="581"/>
      <c r="Q3" s="582"/>
      <c r="R3" s="583" t="s">
        <v>186</v>
      </c>
      <c r="S3" s="584"/>
      <c r="T3" s="587" t="s">
        <v>164</v>
      </c>
      <c r="U3" s="588"/>
      <c r="V3" s="588"/>
      <c r="W3" s="588"/>
      <c r="X3" s="588"/>
      <c r="Y3" s="588"/>
      <c r="Z3" s="588"/>
      <c r="AA3" s="588"/>
      <c r="AB3" s="588"/>
      <c r="AC3" s="588"/>
      <c r="AD3" s="588"/>
      <c r="AE3" s="588"/>
      <c r="AF3" s="589"/>
      <c r="AG3" s="593" t="s">
        <v>117</v>
      </c>
      <c r="AH3" s="595" t="s">
        <v>120</v>
      </c>
      <c r="AI3" s="596"/>
      <c r="AJ3" s="596"/>
      <c r="AK3" s="597"/>
    </row>
    <row r="4" spans="2:38" ht="32.25" customHeight="1" thickBot="1" x14ac:dyDescent="0.25">
      <c r="B4" s="564"/>
      <c r="C4" s="566"/>
      <c r="D4" s="569"/>
      <c r="E4" s="570"/>
      <c r="F4" s="574"/>
      <c r="G4" s="575"/>
      <c r="H4" s="576"/>
      <c r="I4" s="601" t="s">
        <v>84</v>
      </c>
      <c r="J4" s="602"/>
      <c r="K4" s="603"/>
      <c r="L4" s="604" t="s">
        <v>165</v>
      </c>
      <c r="M4" s="605"/>
      <c r="N4" s="605"/>
      <c r="O4" s="605"/>
      <c r="P4" s="605"/>
      <c r="Q4" s="606"/>
      <c r="R4" s="585"/>
      <c r="S4" s="586"/>
      <c r="T4" s="590"/>
      <c r="U4" s="591"/>
      <c r="V4" s="591"/>
      <c r="W4" s="591"/>
      <c r="X4" s="591"/>
      <c r="Y4" s="591"/>
      <c r="Z4" s="591"/>
      <c r="AA4" s="591"/>
      <c r="AB4" s="591"/>
      <c r="AC4" s="591"/>
      <c r="AD4" s="591"/>
      <c r="AE4" s="591"/>
      <c r="AF4" s="592"/>
      <c r="AG4" s="594"/>
      <c r="AH4" s="598"/>
      <c r="AI4" s="599"/>
      <c r="AJ4" s="599"/>
      <c r="AK4" s="600"/>
    </row>
    <row r="5" spans="2:38" ht="37.5" customHeight="1" thickBot="1" x14ac:dyDescent="0.25">
      <c r="B5" s="607" t="s">
        <v>24</v>
      </c>
      <c r="C5" s="45" t="s">
        <v>0</v>
      </c>
      <c r="D5" s="46" t="s">
        <v>88</v>
      </c>
      <c r="E5" s="47"/>
      <c r="F5" s="48" t="s">
        <v>137</v>
      </c>
      <c r="G5" s="49">
        <v>8120046</v>
      </c>
      <c r="H5" s="610" t="s">
        <v>89</v>
      </c>
      <c r="I5" s="611"/>
      <c r="J5" s="611"/>
      <c r="K5" s="611"/>
      <c r="L5" s="611"/>
      <c r="M5" s="611"/>
      <c r="N5" s="611"/>
      <c r="O5" s="611"/>
      <c r="P5" s="611"/>
      <c r="Q5" s="612"/>
      <c r="R5" s="613" t="s">
        <v>85</v>
      </c>
      <c r="S5" s="614"/>
      <c r="T5" s="630" t="s">
        <v>166</v>
      </c>
      <c r="U5" s="631"/>
      <c r="V5" s="631"/>
      <c r="W5" s="631"/>
      <c r="X5" s="631"/>
      <c r="Y5" s="631"/>
      <c r="Z5" s="631"/>
      <c r="AA5" s="631"/>
      <c r="AB5" s="631"/>
      <c r="AC5" s="631"/>
      <c r="AD5" s="631"/>
      <c r="AE5" s="631"/>
      <c r="AF5" s="632"/>
      <c r="AG5" s="633" t="s">
        <v>153</v>
      </c>
      <c r="AH5" s="637" t="s">
        <v>119</v>
      </c>
      <c r="AI5" s="638"/>
      <c r="AJ5" s="638"/>
      <c r="AK5" s="639"/>
    </row>
    <row r="6" spans="2:38" ht="37.5" customHeight="1" x14ac:dyDescent="0.2">
      <c r="B6" s="608"/>
      <c r="C6" s="673" t="s">
        <v>28</v>
      </c>
      <c r="D6" s="50" t="s">
        <v>82</v>
      </c>
      <c r="E6" s="51"/>
      <c r="F6" s="52" t="s">
        <v>1</v>
      </c>
      <c r="G6" s="491" t="s">
        <v>167</v>
      </c>
      <c r="H6" s="492"/>
      <c r="I6" s="492"/>
      <c r="J6" s="492"/>
      <c r="K6" s="492"/>
      <c r="L6" s="492"/>
      <c r="M6" s="492"/>
      <c r="N6" s="492"/>
      <c r="O6" s="493"/>
      <c r="P6" s="620" t="s">
        <v>180</v>
      </c>
      <c r="Q6" s="621"/>
      <c r="R6" s="674" t="s">
        <v>19</v>
      </c>
      <c r="S6" s="675"/>
      <c r="T6" s="668" t="s">
        <v>168</v>
      </c>
      <c r="U6" s="669"/>
      <c r="V6" s="669"/>
      <c r="W6" s="669"/>
      <c r="X6" s="669"/>
      <c r="Y6" s="669"/>
      <c r="Z6" s="669"/>
      <c r="AA6" s="669"/>
      <c r="AB6" s="669"/>
      <c r="AC6" s="669"/>
      <c r="AD6" s="669"/>
      <c r="AE6" s="669"/>
      <c r="AF6" s="670"/>
      <c r="AG6" s="634"/>
      <c r="AH6" s="640"/>
      <c r="AI6" s="641"/>
      <c r="AJ6" s="641"/>
      <c r="AK6" s="642"/>
    </row>
    <row r="7" spans="2:38" ht="37.5" customHeight="1" thickBot="1" x14ac:dyDescent="0.25">
      <c r="B7" s="608"/>
      <c r="C7" s="648"/>
      <c r="D7" s="54"/>
      <c r="E7" s="55"/>
      <c r="F7" s="53" t="s">
        <v>2</v>
      </c>
      <c r="G7" s="457" t="s">
        <v>167</v>
      </c>
      <c r="H7" s="676"/>
      <c r="I7" s="676"/>
      <c r="J7" s="676"/>
      <c r="K7" s="676"/>
      <c r="L7" s="676"/>
      <c r="M7" s="676"/>
      <c r="N7" s="676"/>
      <c r="O7" s="677"/>
      <c r="P7" s="622"/>
      <c r="Q7" s="623"/>
      <c r="R7" s="671" t="s">
        <v>83</v>
      </c>
      <c r="S7" s="672"/>
      <c r="T7" s="678" t="s">
        <v>169</v>
      </c>
      <c r="U7" s="679"/>
      <c r="V7" s="679"/>
      <c r="W7" s="679"/>
      <c r="X7" s="679"/>
      <c r="Y7" s="680"/>
      <c r="Z7" s="681" t="s">
        <v>139</v>
      </c>
      <c r="AA7" s="682"/>
      <c r="AB7" s="683"/>
      <c r="AC7" s="56"/>
      <c r="AD7" s="57"/>
      <c r="AE7" s="57"/>
      <c r="AF7" s="57"/>
      <c r="AG7" s="58"/>
      <c r="AH7" s="57"/>
      <c r="AI7" s="57"/>
      <c r="AJ7" s="57"/>
      <c r="AK7" s="59"/>
    </row>
    <row r="8" spans="2:38" ht="38.25" customHeight="1" x14ac:dyDescent="0.2">
      <c r="B8" s="608"/>
      <c r="C8" s="646" t="s">
        <v>27</v>
      </c>
      <c r="D8" s="60" t="s">
        <v>26</v>
      </c>
      <c r="E8" s="34" t="s">
        <v>86</v>
      </c>
      <c r="F8" s="649" t="s">
        <v>44</v>
      </c>
      <c r="G8" s="650"/>
      <c r="H8" s="684" t="s">
        <v>48</v>
      </c>
      <c r="I8" s="444"/>
      <c r="J8" s="444"/>
      <c r="K8" s="444"/>
      <c r="L8" s="444"/>
      <c r="M8" s="444"/>
      <c r="N8" s="444"/>
      <c r="O8" s="444"/>
      <c r="P8" s="61"/>
      <c r="Q8" s="62">
        <f>IF(H8=T51,1,IF(H8=T52,2,0))</f>
        <v>2</v>
      </c>
      <c r="R8" s="649" t="s">
        <v>67</v>
      </c>
      <c r="S8" s="650"/>
      <c r="T8" s="63" t="s">
        <v>129</v>
      </c>
      <c r="U8" s="443" t="s">
        <v>170</v>
      </c>
      <c r="V8" s="444"/>
      <c r="W8" s="444"/>
      <c r="X8" s="444"/>
      <c r="Y8" s="444"/>
      <c r="Z8" s="444"/>
      <c r="AA8" s="444"/>
      <c r="AB8" s="444"/>
      <c r="AC8" s="444"/>
      <c r="AD8" s="444"/>
      <c r="AE8" s="444"/>
      <c r="AF8" s="444"/>
      <c r="AG8" s="444"/>
      <c r="AH8" s="444"/>
      <c r="AI8" s="444"/>
      <c r="AJ8" s="444"/>
      <c r="AK8" s="445"/>
      <c r="AL8" s="64"/>
    </row>
    <row r="9" spans="2:38" ht="24" hidden="1" customHeight="1" x14ac:dyDescent="0.2">
      <c r="B9" s="608"/>
      <c r="C9" s="647"/>
      <c r="D9" s="65"/>
      <c r="E9" s="58"/>
      <c r="F9" s="66"/>
      <c r="G9" s="67"/>
      <c r="H9" s="68"/>
      <c r="I9" s="69"/>
      <c r="J9" s="69"/>
      <c r="K9" s="69"/>
      <c r="L9" s="69"/>
      <c r="M9" s="69"/>
      <c r="N9" s="69"/>
      <c r="O9" s="69"/>
      <c r="P9" s="69"/>
      <c r="Q9" s="70"/>
      <c r="R9" s="651"/>
      <c r="S9" s="652"/>
      <c r="T9" s="71"/>
      <c r="U9" s="35"/>
      <c r="V9" s="36"/>
      <c r="W9" s="36"/>
      <c r="X9" s="36"/>
      <c r="Y9" s="36"/>
      <c r="Z9" s="36"/>
      <c r="AA9" s="36"/>
      <c r="AB9" s="36"/>
      <c r="AC9" s="36"/>
      <c r="AD9" s="36"/>
      <c r="AE9" s="36"/>
      <c r="AF9" s="36"/>
      <c r="AG9" s="36"/>
      <c r="AH9" s="36"/>
      <c r="AI9" s="36"/>
      <c r="AJ9" s="36"/>
      <c r="AK9" s="37"/>
      <c r="AL9" s="64"/>
    </row>
    <row r="10" spans="2:38" ht="36" customHeight="1" thickBot="1" x14ac:dyDescent="0.25">
      <c r="B10" s="609"/>
      <c r="C10" s="648"/>
      <c r="D10" s="72" t="s">
        <v>25</v>
      </c>
      <c r="E10" s="73" t="s">
        <v>87</v>
      </c>
      <c r="F10" s="635" t="s">
        <v>3</v>
      </c>
      <c r="G10" s="636"/>
      <c r="H10" s="457">
        <v>1234567689</v>
      </c>
      <c r="I10" s="676"/>
      <c r="J10" s="676"/>
      <c r="K10" s="676"/>
      <c r="L10" s="676"/>
      <c r="M10" s="676"/>
      <c r="N10" s="676"/>
      <c r="O10" s="676"/>
      <c r="P10" s="676"/>
      <c r="Q10" s="685"/>
      <c r="R10" s="653"/>
      <c r="S10" s="654"/>
      <c r="T10" s="74" t="s">
        <v>152</v>
      </c>
      <c r="U10" s="449" t="s">
        <v>90</v>
      </c>
      <c r="V10" s="450"/>
      <c r="W10" s="450"/>
      <c r="X10" s="450"/>
      <c r="Y10" s="450"/>
      <c r="Z10" s="450"/>
      <c r="AA10" s="450"/>
      <c r="AB10" s="450"/>
      <c r="AC10" s="450"/>
      <c r="AD10" s="450"/>
      <c r="AE10" s="450"/>
      <c r="AF10" s="450"/>
      <c r="AG10" s="450"/>
      <c r="AH10" s="450"/>
      <c r="AI10" s="450"/>
      <c r="AJ10" s="450"/>
      <c r="AK10" s="451"/>
      <c r="AL10" s="64"/>
    </row>
    <row r="11" spans="2:38" ht="11.25" customHeight="1" x14ac:dyDescent="0.2">
      <c r="B11" s="75"/>
      <c r="C11" s="76"/>
      <c r="D11" s="76"/>
      <c r="E11" s="77"/>
      <c r="F11" s="76"/>
      <c r="G11" s="76"/>
      <c r="H11" s="77"/>
      <c r="I11" s="77"/>
      <c r="J11" s="77"/>
      <c r="K11" s="77"/>
      <c r="L11" s="77"/>
      <c r="M11" s="77"/>
      <c r="N11" s="77"/>
      <c r="O11" s="77"/>
      <c r="P11" s="77"/>
      <c r="Q11" s="77"/>
      <c r="R11" s="76"/>
      <c r="S11" s="76"/>
      <c r="T11" s="76"/>
      <c r="U11" s="77"/>
      <c r="V11" s="77"/>
      <c r="W11" s="77"/>
      <c r="X11" s="77"/>
      <c r="Y11" s="77"/>
      <c r="Z11" s="77"/>
      <c r="AA11" s="77"/>
      <c r="AB11" s="77"/>
      <c r="AC11" s="77"/>
      <c r="AD11" s="77"/>
      <c r="AE11" s="77"/>
      <c r="AF11" s="77"/>
      <c r="AG11" s="77"/>
      <c r="AH11" s="77"/>
      <c r="AI11" s="77"/>
      <c r="AJ11" s="77"/>
      <c r="AK11" s="78"/>
    </row>
    <row r="12" spans="2:38" ht="19.5" customHeight="1" x14ac:dyDescent="0.2">
      <c r="B12" s="79" t="s">
        <v>123</v>
      </c>
      <c r="C12" s="79"/>
      <c r="D12" s="79"/>
      <c r="E12" s="79"/>
      <c r="F12" s="80"/>
      <c r="G12" s="80"/>
      <c r="H12" s="81"/>
      <c r="I12" s="81"/>
      <c r="J12" s="81"/>
      <c r="K12" s="82"/>
      <c r="L12" s="81"/>
      <c r="M12" s="83" t="s">
        <v>158</v>
      </c>
      <c r="N12" s="83"/>
      <c r="O12" s="81"/>
      <c r="P12" s="81"/>
      <c r="Q12" s="81"/>
      <c r="R12" s="80"/>
      <c r="S12" s="80"/>
      <c r="T12" s="80"/>
      <c r="U12" s="81"/>
      <c r="V12" s="81"/>
      <c r="W12" s="81"/>
      <c r="X12" s="81"/>
      <c r="Y12" s="81"/>
      <c r="Z12" s="81"/>
      <c r="AA12" s="81"/>
      <c r="AB12" s="81"/>
      <c r="AC12" s="81"/>
      <c r="AD12" s="81"/>
      <c r="AE12" s="81"/>
      <c r="AF12" s="81"/>
      <c r="AG12" s="81"/>
      <c r="AH12" s="81"/>
      <c r="AI12" s="81"/>
      <c r="AJ12" s="81"/>
      <c r="AK12" s="84"/>
    </row>
    <row r="13" spans="2:38" ht="22.5" customHeight="1" thickBot="1" x14ac:dyDescent="0.25">
      <c r="B13" s="558" t="s">
        <v>157</v>
      </c>
      <c r="C13" s="559"/>
      <c r="D13" s="559"/>
      <c r="E13" s="559"/>
      <c r="F13" s="559"/>
      <c r="G13" s="85"/>
      <c r="H13" s="85"/>
      <c r="I13" s="81"/>
      <c r="J13" s="81"/>
      <c r="K13" s="81"/>
      <c r="L13" s="81"/>
      <c r="M13" s="86"/>
      <c r="N13" s="87"/>
      <c r="O13" s="87"/>
      <c r="P13" s="87"/>
      <c r="Q13" s="87"/>
      <c r="R13" s="87"/>
      <c r="S13" s="88"/>
      <c r="V13" s="89" t="str">
        <f>IF($G$15="新規",IF($T$3="","●「推薦理由」が未入力です","　"),"　")</f>
        <v>　</v>
      </c>
      <c r="W13" s="90"/>
      <c r="X13" s="90"/>
      <c r="Y13" s="90"/>
      <c r="Z13" s="90"/>
      <c r="AA13" s="91"/>
      <c r="AC13" s="91"/>
      <c r="AE13" s="92"/>
      <c r="AF13" s="81"/>
      <c r="AG13" s="81"/>
      <c r="AH13" s="81"/>
      <c r="AI13" s="81"/>
      <c r="AJ13" s="81"/>
      <c r="AK13" s="84"/>
    </row>
    <row r="14" spans="2:38" ht="24" customHeight="1" x14ac:dyDescent="0.2">
      <c r="B14" s="643" t="s">
        <v>150</v>
      </c>
      <c r="C14" s="644"/>
      <c r="D14" s="645"/>
      <c r="E14" s="93" t="s">
        <v>149</v>
      </c>
      <c r="F14" s="80"/>
      <c r="G14" s="94" t="s">
        <v>127</v>
      </c>
      <c r="H14" s="95"/>
      <c r="I14" s="95"/>
      <c r="J14" s="96"/>
      <c r="K14" s="81"/>
      <c r="L14" s="81"/>
      <c r="M14" s="97"/>
      <c r="N14" s="98"/>
      <c r="O14" s="98"/>
      <c r="P14" s="98"/>
      <c r="Q14" s="98"/>
      <c r="R14" s="98"/>
      <c r="S14" s="99"/>
      <c r="V14" s="100" t="str">
        <f>IF($G$15="新規",IF($AH$3="","●「販売実績」が未入力です","　"),"　")</f>
        <v>　</v>
      </c>
      <c r="W14" s="85"/>
      <c r="X14" s="85"/>
      <c r="Y14" s="85"/>
      <c r="Z14" s="85"/>
      <c r="AA14" s="85"/>
      <c r="AC14" s="101"/>
      <c r="AE14" s="102"/>
      <c r="AF14" s="102"/>
      <c r="AG14" s="102"/>
      <c r="AH14" s="102"/>
      <c r="AI14" s="102"/>
      <c r="AJ14" s="102"/>
      <c r="AK14" s="102"/>
    </row>
    <row r="15" spans="2:38" ht="42.75" customHeight="1" thickBot="1" x14ac:dyDescent="0.25">
      <c r="B15" s="103"/>
      <c r="C15" s="104"/>
      <c r="D15" s="105"/>
      <c r="E15" s="106"/>
      <c r="F15" s="80"/>
      <c r="G15" s="661" t="s">
        <v>128</v>
      </c>
      <c r="H15" s="662"/>
      <c r="I15" s="662"/>
      <c r="J15" s="663"/>
      <c r="K15" s="26" t="s">
        <v>187</v>
      </c>
      <c r="L15" s="81"/>
      <c r="M15" s="81"/>
      <c r="N15" s="81"/>
      <c r="O15" s="81"/>
      <c r="P15" s="81"/>
      <c r="Q15" s="81"/>
      <c r="R15" s="80"/>
      <c r="S15" s="107"/>
      <c r="T15" s="107"/>
      <c r="U15" s="107"/>
      <c r="V15" s="40" t="s">
        <v>151</v>
      </c>
      <c r="W15" s="108"/>
      <c r="X15" s="109"/>
      <c r="Y15" s="108"/>
      <c r="Z15" s="108"/>
      <c r="AA15" s="108"/>
      <c r="AB15" s="108"/>
      <c r="AC15" s="110"/>
      <c r="AD15" s="110"/>
      <c r="AE15" s="110"/>
      <c r="AF15" s="110"/>
      <c r="AG15" s="81"/>
      <c r="AH15" s="81"/>
      <c r="AI15" s="81"/>
      <c r="AJ15" s="81"/>
      <c r="AK15" s="84"/>
    </row>
    <row r="16" spans="2:38" ht="14.25" customHeight="1" thickBot="1" x14ac:dyDescent="0.25">
      <c r="B16" s="111"/>
      <c r="C16" s="80"/>
      <c r="D16" s="80"/>
      <c r="E16" s="81"/>
      <c r="F16" s="80"/>
      <c r="G16" s="80"/>
      <c r="H16" s="81"/>
      <c r="I16" s="81"/>
      <c r="J16" s="81"/>
      <c r="K16" s="81"/>
      <c r="L16" s="81"/>
      <c r="M16" s="81"/>
      <c r="N16" s="81"/>
      <c r="O16" s="81"/>
      <c r="P16" s="81"/>
      <c r="Q16" s="81"/>
      <c r="R16" s="80"/>
      <c r="S16" s="80"/>
      <c r="T16" s="80"/>
      <c r="U16" s="81"/>
      <c r="V16" s="81"/>
      <c r="W16" s="81"/>
      <c r="X16" s="81"/>
      <c r="Y16" s="81"/>
      <c r="Z16" s="81"/>
      <c r="AA16" s="81"/>
      <c r="AB16" s="81"/>
      <c r="AC16" s="81"/>
      <c r="AD16" s="81"/>
      <c r="AE16" s="81"/>
      <c r="AF16" s="81"/>
      <c r="AG16" s="81"/>
      <c r="AH16" s="81"/>
      <c r="AI16" s="81"/>
      <c r="AJ16" s="81"/>
      <c r="AK16" s="84"/>
    </row>
    <row r="17" spans="2:37" ht="32.1" customHeight="1" x14ac:dyDescent="0.2">
      <c r="B17" s="624" t="s">
        <v>22</v>
      </c>
      <c r="C17" s="664" t="s">
        <v>74</v>
      </c>
      <c r="D17" s="665"/>
      <c r="E17" s="112" t="s">
        <v>73</v>
      </c>
      <c r="F17" s="113" t="s">
        <v>5</v>
      </c>
      <c r="G17" s="114" t="s">
        <v>6</v>
      </c>
      <c r="H17" s="115" t="s">
        <v>7</v>
      </c>
      <c r="I17" s="666" t="s">
        <v>80</v>
      </c>
      <c r="J17" s="476"/>
      <c r="K17" s="476"/>
      <c r="L17" s="476"/>
      <c r="M17" s="667"/>
      <c r="N17" s="113" t="s">
        <v>188</v>
      </c>
      <c r="O17" s="117" t="s">
        <v>146</v>
      </c>
      <c r="P17" s="113" t="s">
        <v>189</v>
      </c>
      <c r="Q17" s="116" t="s">
        <v>132</v>
      </c>
      <c r="R17" s="686" t="s">
        <v>65</v>
      </c>
      <c r="S17" s="687"/>
      <c r="T17" s="113" t="s">
        <v>68</v>
      </c>
      <c r="U17" s="113" t="s">
        <v>8</v>
      </c>
      <c r="V17" s="627" t="s">
        <v>122</v>
      </c>
      <c r="W17" s="628"/>
      <c r="X17" s="628"/>
      <c r="Y17" s="628"/>
      <c r="Z17" s="628"/>
      <c r="AA17" s="628"/>
      <c r="AB17" s="628"/>
      <c r="AC17" s="628"/>
      <c r="AD17" s="628"/>
      <c r="AE17" s="628"/>
      <c r="AF17" s="628"/>
      <c r="AG17" s="628"/>
      <c r="AH17" s="629"/>
      <c r="AI17" s="118"/>
      <c r="AJ17" s="119"/>
      <c r="AK17" s="120"/>
    </row>
    <row r="18" spans="2:37" ht="18" customHeight="1" x14ac:dyDescent="0.2">
      <c r="B18" s="625"/>
      <c r="C18" s="121"/>
      <c r="D18" s="122"/>
      <c r="E18" s="360" t="s">
        <v>171</v>
      </c>
      <c r="F18" s="655" t="s">
        <v>15</v>
      </c>
      <c r="G18" s="360" t="s">
        <v>43</v>
      </c>
      <c r="H18" s="615" t="s">
        <v>91</v>
      </c>
      <c r="I18" s="123" t="s">
        <v>77</v>
      </c>
      <c r="J18" s="124"/>
      <c r="K18" s="124" t="s">
        <v>78</v>
      </c>
      <c r="L18" s="124"/>
      <c r="M18" s="125" t="s">
        <v>79</v>
      </c>
      <c r="N18" s="535">
        <v>400</v>
      </c>
      <c r="O18" s="535">
        <v>8</v>
      </c>
      <c r="P18" s="659">
        <v>432</v>
      </c>
      <c r="Q18" s="535" t="s">
        <v>172</v>
      </c>
      <c r="R18" s="338">
        <v>7</v>
      </c>
      <c r="S18" s="689" t="s">
        <v>66</v>
      </c>
      <c r="T18" s="615">
        <v>12</v>
      </c>
      <c r="U18" s="615">
        <v>12</v>
      </c>
      <c r="V18" s="126">
        <v>1</v>
      </c>
      <c r="W18" s="126">
        <v>2</v>
      </c>
      <c r="X18" s="126">
        <v>3</v>
      </c>
      <c r="Y18" s="126">
        <v>4</v>
      </c>
      <c r="Z18" s="126">
        <v>5</v>
      </c>
      <c r="AA18" s="126">
        <v>6</v>
      </c>
      <c r="AB18" s="126">
        <v>7</v>
      </c>
      <c r="AC18" s="126">
        <v>8</v>
      </c>
      <c r="AD18" s="126">
        <v>9</v>
      </c>
      <c r="AE18" s="126">
        <v>10</v>
      </c>
      <c r="AF18" s="126">
        <v>11</v>
      </c>
      <c r="AG18" s="126">
        <v>12</v>
      </c>
      <c r="AH18" s="127">
        <v>13</v>
      </c>
      <c r="AI18" s="128"/>
      <c r="AJ18" s="129"/>
      <c r="AK18" s="130"/>
    </row>
    <row r="19" spans="2:37" ht="38.25" customHeight="1" thickBot="1" x14ac:dyDescent="0.25">
      <c r="B19" s="625"/>
      <c r="C19" s="131"/>
      <c r="D19" s="132"/>
      <c r="E19" s="657"/>
      <c r="F19" s="656"/>
      <c r="G19" s="657"/>
      <c r="H19" s="616"/>
      <c r="I19" s="133">
        <v>10</v>
      </c>
      <c r="J19" s="81" t="s">
        <v>76</v>
      </c>
      <c r="K19" s="134">
        <v>5</v>
      </c>
      <c r="L19" s="81" t="s">
        <v>76</v>
      </c>
      <c r="M19" s="38">
        <v>5</v>
      </c>
      <c r="N19" s="658"/>
      <c r="O19" s="658"/>
      <c r="P19" s="660"/>
      <c r="Q19" s="658"/>
      <c r="R19" s="688"/>
      <c r="S19" s="690"/>
      <c r="T19" s="616"/>
      <c r="U19" s="616"/>
      <c r="V19" s="135">
        <v>4</v>
      </c>
      <c r="W19" s="135">
        <v>9</v>
      </c>
      <c r="X19" s="135">
        <v>0</v>
      </c>
      <c r="Y19" s="135">
        <v>5</v>
      </c>
      <c r="Z19" s="135">
        <v>8</v>
      </c>
      <c r="AA19" s="135">
        <v>9</v>
      </c>
      <c r="AB19" s="135">
        <v>1</v>
      </c>
      <c r="AC19" s="135">
        <v>1</v>
      </c>
      <c r="AD19" s="135">
        <v>3</v>
      </c>
      <c r="AE19" s="135">
        <v>1</v>
      </c>
      <c r="AF19" s="135">
        <v>6</v>
      </c>
      <c r="AG19" s="135">
        <v>1</v>
      </c>
      <c r="AH19" s="133">
        <v>1</v>
      </c>
      <c r="AI19" s="136"/>
      <c r="AJ19" s="137"/>
      <c r="AK19" s="138"/>
    </row>
    <row r="20" spans="2:37" ht="29.1" customHeight="1" thickTop="1" x14ac:dyDescent="0.2">
      <c r="B20" s="625"/>
      <c r="C20" s="131"/>
      <c r="D20" s="132"/>
      <c r="E20" s="691" t="s">
        <v>81</v>
      </c>
      <c r="F20" s="692"/>
      <c r="G20" s="692"/>
      <c r="H20" s="692"/>
      <c r="I20" s="692"/>
      <c r="J20" s="692"/>
      <c r="K20" s="692"/>
      <c r="L20" s="692"/>
      <c r="M20" s="693"/>
      <c r="N20" s="694" t="s">
        <v>95</v>
      </c>
      <c r="O20" s="695"/>
      <c r="P20" s="695"/>
      <c r="Q20" s="695"/>
      <c r="R20" s="695"/>
      <c r="S20" s="696"/>
      <c r="T20" s="139" t="s">
        <v>75</v>
      </c>
      <c r="U20" s="140"/>
      <c r="V20" s="617" t="s">
        <v>190</v>
      </c>
      <c r="W20" s="618"/>
      <c r="X20" s="618"/>
      <c r="Y20" s="618"/>
      <c r="Z20" s="618"/>
      <c r="AA20" s="618"/>
      <c r="AB20" s="618"/>
      <c r="AC20" s="618"/>
      <c r="AD20" s="618"/>
      <c r="AE20" s="618"/>
      <c r="AF20" s="618"/>
      <c r="AG20" s="618"/>
      <c r="AH20" s="618"/>
      <c r="AI20" s="618"/>
      <c r="AJ20" s="618"/>
      <c r="AK20" s="619"/>
    </row>
    <row r="21" spans="2:37" ht="24.75" customHeight="1" x14ac:dyDescent="0.2">
      <c r="B21" s="625"/>
      <c r="C21" s="131"/>
      <c r="D21" s="132"/>
      <c r="E21" s="385" t="s">
        <v>93</v>
      </c>
      <c r="F21" s="386"/>
      <c r="G21" s="386"/>
      <c r="H21" s="386"/>
      <c r="I21" s="386"/>
      <c r="J21" s="386"/>
      <c r="K21" s="386"/>
      <c r="L21" s="386"/>
      <c r="M21" s="387"/>
      <c r="N21" s="697" t="s">
        <v>94</v>
      </c>
      <c r="O21" s="698"/>
      <c r="P21" s="698"/>
      <c r="Q21" s="698"/>
      <c r="R21" s="698"/>
      <c r="S21" s="699"/>
      <c r="T21" s="141"/>
      <c r="U21" s="142"/>
      <c r="V21" s="143"/>
      <c r="W21" s="144" t="s">
        <v>92</v>
      </c>
      <c r="X21" s="145"/>
      <c r="Y21" s="145" t="s">
        <v>92</v>
      </c>
      <c r="Z21" s="145"/>
      <c r="AA21" s="145" t="s">
        <v>92</v>
      </c>
      <c r="AB21" s="145"/>
      <c r="AC21" s="145"/>
      <c r="AD21" s="145"/>
      <c r="AE21" s="145" t="s">
        <v>92</v>
      </c>
      <c r="AF21" s="145" t="s">
        <v>92</v>
      </c>
      <c r="AG21" s="145"/>
      <c r="AH21" s="145"/>
      <c r="AI21" s="145"/>
      <c r="AJ21" s="145"/>
      <c r="AK21" s="146"/>
    </row>
    <row r="22" spans="2:37" ht="45" customHeight="1" thickBot="1" x14ac:dyDescent="0.25">
      <c r="B22" s="626"/>
      <c r="C22" s="147"/>
      <c r="D22" s="148"/>
      <c r="E22" s="388"/>
      <c r="F22" s="389"/>
      <c r="G22" s="389"/>
      <c r="H22" s="389"/>
      <c r="I22" s="389"/>
      <c r="J22" s="389"/>
      <c r="K22" s="389"/>
      <c r="L22" s="389"/>
      <c r="M22" s="390"/>
      <c r="N22" s="700"/>
      <c r="O22" s="701"/>
      <c r="P22" s="701"/>
      <c r="Q22" s="701"/>
      <c r="R22" s="701"/>
      <c r="S22" s="702"/>
      <c r="T22" s="149"/>
      <c r="U22" s="150"/>
      <c r="V22" s="151" t="s">
        <v>64</v>
      </c>
      <c r="W22" s="152" t="s">
        <v>57</v>
      </c>
      <c r="X22" s="153" t="s">
        <v>58</v>
      </c>
      <c r="Y22" s="153" t="s">
        <v>59</v>
      </c>
      <c r="Z22" s="153" t="s">
        <v>60</v>
      </c>
      <c r="AA22" s="153" t="s">
        <v>61</v>
      </c>
      <c r="AB22" s="153" t="s">
        <v>62</v>
      </c>
      <c r="AC22" s="154" t="s">
        <v>63</v>
      </c>
      <c r="AD22" s="153" t="s">
        <v>178</v>
      </c>
      <c r="AE22" s="155" t="s">
        <v>114</v>
      </c>
      <c r="AF22" s="155" t="s">
        <v>177</v>
      </c>
      <c r="AG22" s="155"/>
      <c r="AH22" s="156"/>
      <c r="AI22" s="156"/>
      <c r="AJ22" s="156"/>
      <c r="AK22" s="157"/>
    </row>
    <row r="23" spans="2:37" ht="30.75" customHeight="1" x14ac:dyDescent="0.2">
      <c r="B23" s="624" t="s">
        <v>154</v>
      </c>
      <c r="C23" s="664" t="s">
        <v>74</v>
      </c>
      <c r="D23" s="665"/>
      <c r="E23" s="112" t="s">
        <v>73</v>
      </c>
      <c r="F23" s="113" t="s">
        <v>5</v>
      </c>
      <c r="G23" s="114" t="s">
        <v>6</v>
      </c>
      <c r="H23" s="115" t="s">
        <v>7</v>
      </c>
      <c r="I23" s="666" t="s">
        <v>80</v>
      </c>
      <c r="J23" s="476"/>
      <c r="K23" s="476"/>
      <c r="L23" s="476"/>
      <c r="M23" s="667"/>
      <c r="N23" s="113" t="s">
        <v>188</v>
      </c>
      <c r="O23" s="117" t="s">
        <v>146</v>
      </c>
      <c r="P23" s="113" t="s">
        <v>189</v>
      </c>
      <c r="Q23" s="116" t="s">
        <v>132</v>
      </c>
      <c r="R23" s="686" t="s">
        <v>65</v>
      </c>
      <c r="S23" s="687"/>
      <c r="T23" s="113" t="s">
        <v>68</v>
      </c>
      <c r="U23" s="113" t="s">
        <v>8</v>
      </c>
      <c r="V23" s="627" t="s">
        <v>122</v>
      </c>
      <c r="W23" s="628"/>
      <c r="X23" s="628"/>
      <c r="Y23" s="628"/>
      <c r="Z23" s="628"/>
      <c r="AA23" s="628"/>
      <c r="AB23" s="628"/>
      <c r="AC23" s="628"/>
      <c r="AD23" s="628"/>
      <c r="AE23" s="628"/>
      <c r="AF23" s="628"/>
      <c r="AG23" s="628"/>
      <c r="AH23" s="629"/>
      <c r="AI23" s="118"/>
      <c r="AJ23" s="119"/>
      <c r="AK23" s="120"/>
    </row>
    <row r="24" spans="2:37" ht="18" customHeight="1" x14ac:dyDescent="0.2">
      <c r="B24" s="625"/>
      <c r="C24" s="121"/>
      <c r="D24" s="122"/>
      <c r="E24" s="360"/>
      <c r="F24" s="655"/>
      <c r="G24" s="360"/>
      <c r="H24" s="158"/>
      <c r="I24" s="123" t="s">
        <v>77</v>
      </c>
      <c r="J24" s="124"/>
      <c r="K24" s="124" t="s">
        <v>78</v>
      </c>
      <c r="L24" s="124"/>
      <c r="M24" s="125" t="s">
        <v>79</v>
      </c>
      <c r="N24" s="159"/>
      <c r="O24" s="535">
        <v>8</v>
      </c>
      <c r="P24" s="160"/>
      <c r="Q24" s="159"/>
      <c r="R24" s="58"/>
      <c r="S24" s="689" t="s">
        <v>66</v>
      </c>
      <c r="T24" s="161"/>
      <c r="U24" s="161"/>
      <c r="V24" s="126">
        <v>1</v>
      </c>
      <c r="W24" s="126">
        <v>2</v>
      </c>
      <c r="X24" s="126">
        <v>3</v>
      </c>
      <c r="Y24" s="126">
        <v>4</v>
      </c>
      <c r="Z24" s="126">
        <v>5</v>
      </c>
      <c r="AA24" s="126">
        <v>6</v>
      </c>
      <c r="AB24" s="126">
        <v>7</v>
      </c>
      <c r="AC24" s="126">
        <v>8</v>
      </c>
      <c r="AD24" s="126">
        <v>9</v>
      </c>
      <c r="AE24" s="126">
        <v>10</v>
      </c>
      <c r="AF24" s="126">
        <v>11</v>
      </c>
      <c r="AG24" s="126">
        <v>12</v>
      </c>
      <c r="AH24" s="127">
        <v>13</v>
      </c>
      <c r="AI24" s="128"/>
      <c r="AJ24" s="129"/>
      <c r="AK24" s="130"/>
    </row>
    <row r="25" spans="2:37" ht="38.25" customHeight="1" thickBot="1" x14ac:dyDescent="0.25">
      <c r="B25" s="625"/>
      <c r="C25" s="131"/>
      <c r="D25" s="132"/>
      <c r="E25" s="657"/>
      <c r="F25" s="656"/>
      <c r="G25" s="657"/>
      <c r="H25" s="158"/>
      <c r="I25" s="133"/>
      <c r="J25" s="81" t="s">
        <v>76</v>
      </c>
      <c r="K25" s="134"/>
      <c r="L25" s="81" t="s">
        <v>76</v>
      </c>
      <c r="M25" s="38"/>
      <c r="N25" s="162"/>
      <c r="O25" s="658"/>
      <c r="P25" s="163"/>
      <c r="Q25" s="162"/>
      <c r="R25" s="58"/>
      <c r="S25" s="690"/>
      <c r="T25" s="161"/>
      <c r="U25" s="161"/>
      <c r="V25" s="135"/>
      <c r="W25" s="135"/>
      <c r="X25" s="135"/>
      <c r="Y25" s="135"/>
      <c r="Z25" s="135"/>
      <c r="AA25" s="135"/>
      <c r="AB25" s="135"/>
      <c r="AC25" s="135"/>
      <c r="AD25" s="135"/>
      <c r="AE25" s="135"/>
      <c r="AF25" s="135"/>
      <c r="AG25" s="135"/>
      <c r="AH25" s="133"/>
      <c r="AI25" s="136"/>
      <c r="AJ25" s="137"/>
      <c r="AK25" s="138"/>
    </row>
    <row r="26" spans="2:37" ht="29.1" customHeight="1" thickTop="1" x14ac:dyDescent="0.2">
      <c r="B26" s="625"/>
      <c r="C26" s="131"/>
      <c r="D26" s="132"/>
      <c r="E26" s="691" t="s">
        <v>81</v>
      </c>
      <c r="F26" s="692"/>
      <c r="G26" s="692"/>
      <c r="H26" s="692"/>
      <c r="I26" s="692"/>
      <c r="J26" s="692"/>
      <c r="K26" s="692"/>
      <c r="L26" s="692"/>
      <c r="M26" s="693"/>
      <c r="N26" s="694" t="s">
        <v>95</v>
      </c>
      <c r="O26" s="695"/>
      <c r="P26" s="695"/>
      <c r="Q26" s="695"/>
      <c r="R26" s="695"/>
      <c r="S26" s="696"/>
      <c r="T26" s="139" t="s">
        <v>75</v>
      </c>
      <c r="U26" s="140"/>
      <c r="V26" s="617" t="s">
        <v>190</v>
      </c>
      <c r="W26" s="618"/>
      <c r="X26" s="618"/>
      <c r="Y26" s="618"/>
      <c r="Z26" s="618"/>
      <c r="AA26" s="618"/>
      <c r="AB26" s="618"/>
      <c r="AC26" s="618"/>
      <c r="AD26" s="618"/>
      <c r="AE26" s="618"/>
      <c r="AF26" s="618"/>
      <c r="AG26" s="618"/>
      <c r="AH26" s="618"/>
      <c r="AI26" s="618"/>
      <c r="AJ26" s="618"/>
      <c r="AK26" s="619"/>
    </row>
    <row r="27" spans="2:37" ht="24.75" customHeight="1" x14ac:dyDescent="0.2">
      <c r="B27" s="625"/>
      <c r="C27" s="131"/>
      <c r="D27" s="132"/>
      <c r="E27" s="697"/>
      <c r="F27" s="698"/>
      <c r="G27" s="698"/>
      <c r="H27" s="698"/>
      <c r="I27" s="698"/>
      <c r="J27" s="698"/>
      <c r="K27" s="698"/>
      <c r="L27" s="698"/>
      <c r="M27" s="699"/>
      <c r="N27" s="164"/>
      <c r="O27" s="141"/>
      <c r="P27" s="141"/>
      <c r="Q27" s="141"/>
      <c r="R27" s="141"/>
      <c r="S27" s="142"/>
      <c r="T27" s="141"/>
      <c r="U27" s="142"/>
      <c r="V27" s="143" t="s">
        <v>92</v>
      </c>
      <c r="W27" s="144"/>
      <c r="X27" s="145"/>
      <c r="Y27" s="145"/>
      <c r="Z27" s="145"/>
      <c r="AA27" s="145"/>
      <c r="AB27" s="145"/>
      <c r="AC27" s="145"/>
      <c r="AD27" s="145"/>
      <c r="AE27" s="145"/>
      <c r="AF27" s="145"/>
      <c r="AG27" s="145"/>
      <c r="AH27" s="145"/>
      <c r="AI27" s="145"/>
      <c r="AJ27" s="145"/>
      <c r="AK27" s="146"/>
    </row>
    <row r="28" spans="2:37" ht="45" customHeight="1" thickBot="1" x14ac:dyDescent="0.25">
      <c r="B28" s="626"/>
      <c r="C28" s="147"/>
      <c r="D28" s="148"/>
      <c r="E28" s="700"/>
      <c r="F28" s="701"/>
      <c r="G28" s="701"/>
      <c r="H28" s="701"/>
      <c r="I28" s="701"/>
      <c r="J28" s="701"/>
      <c r="K28" s="701"/>
      <c r="L28" s="701"/>
      <c r="M28" s="702"/>
      <c r="N28" s="165"/>
      <c r="O28" s="149"/>
      <c r="P28" s="149"/>
      <c r="Q28" s="149"/>
      <c r="R28" s="149"/>
      <c r="S28" s="150"/>
      <c r="T28" s="149"/>
      <c r="U28" s="150"/>
      <c r="V28" s="151" t="s">
        <v>64</v>
      </c>
      <c r="W28" s="152" t="s">
        <v>57</v>
      </c>
      <c r="X28" s="153" t="s">
        <v>58</v>
      </c>
      <c r="Y28" s="153" t="s">
        <v>59</v>
      </c>
      <c r="Z28" s="153" t="s">
        <v>60</v>
      </c>
      <c r="AA28" s="153" t="s">
        <v>61</v>
      </c>
      <c r="AB28" s="153" t="s">
        <v>62</v>
      </c>
      <c r="AC28" s="154" t="s">
        <v>63</v>
      </c>
      <c r="AD28" s="153" t="s">
        <v>178</v>
      </c>
      <c r="AE28" s="155"/>
      <c r="AF28" s="155"/>
      <c r="AG28" s="155"/>
      <c r="AH28" s="156"/>
      <c r="AI28" s="156"/>
      <c r="AJ28" s="156"/>
      <c r="AK28" s="157"/>
    </row>
    <row r="29" spans="2:37" ht="30.75" customHeight="1" x14ac:dyDescent="0.2">
      <c r="B29" s="624" t="s">
        <v>23</v>
      </c>
      <c r="C29" s="664" t="s">
        <v>74</v>
      </c>
      <c r="D29" s="665"/>
      <c r="E29" s="112" t="s">
        <v>73</v>
      </c>
      <c r="F29" s="113" t="s">
        <v>5</v>
      </c>
      <c r="G29" s="114" t="s">
        <v>6</v>
      </c>
      <c r="H29" s="115" t="s">
        <v>7</v>
      </c>
      <c r="I29" s="666" t="s">
        <v>80</v>
      </c>
      <c r="J29" s="476"/>
      <c r="K29" s="476"/>
      <c r="L29" s="476"/>
      <c r="M29" s="667"/>
      <c r="N29" s="113" t="s">
        <v>188</v>
      </c>
      <c r="O29" s="117" t="s">
        <v>146</v>
      </c>
      <c r="P29" s="113" t="s">
        <v>189</v>
      </c>
      <c r="Q29" s="116" t="s">
        <v>132</v>
      </c>
      <c r="R29" s="686" t="s">
        <v>65</v>
      </c>
      <c r="S29" s="687"/>
      <c r="T29" s="113" t="s">
        <v>68</v>
      </c>
      <c r="U29" s="113" t="s">
        <v>8</v>
      </c>
      <c r="V29" s="627" t="s">
        <v>122</v>
      </c>
      <c r="W29" s="628"/>
      <c r="X29" s="628"/>
      <c r="Y29" s="628"/>
      <c r="Z29" s="628"/>
      <c r="AA29" s="628"/>
      <c r="AB29" s="628"/>
      <c r="AC29" s="628"/>
      <c r="AD29" s="628"/>
      <c r="AE29" s="628"/>
      <c r="AF29" s="628"/>
      <c r="AG29" s="628"/>
      <c r="AH29" s="629"/>
      <c r="AI29" s="118"/>
      <c r="AJ29" s="119"/>
      <c r="AK29" s="120"/>
    </row>
    <row r="30" spans="2:37" ht="18" customHeight="1" x14ac:dyDescent="0.2">
      <c r="B30" s="625"/>
      <c r="C30" s="121"/>
      <c r="D30" s="122"/>
      <c r="E30" s="360"/>
      <c r="F30" s="655"/>
      <c r="G30" s="360"/>
      <c r="H30" s="158"/>
      <c r="I30" s="123" t="s">
        <v>77</v>
      </c>
      <c r="J30" s="124"/>
      <c r="K30" s="124" t="s">
        <v>78</v>
      </c>
      <c r="L30" s="124"/>
      <c r="M30" s="125" t="s">
        <v>79</v>
      </c>
      <c r="N30" s="159"/>
      <c r="O30" s="535">
        <v>8</v>
      </c>
      <c r="P30" s="160"/>
      <c r="Q30" s="159"/>
      <c r="R30" s="58"/>
      <c r="S30" s="689" t="s">
        <v>66</v>
      </c>
      <c r="T30" s="161"/>
      <c r="U30" s="161"/>
      <c r="V30" s="126">
        <v>1</v>
      </c>
      <c r="W30" s="126">
        <v>2</v>
      </c>
      <c r="X30" s="126">
        <v>3</v>
      </c>
      <c r="Y30" s="126">
        <v>4</v>
      </c>
      <c r="Z30" s="126">
        <v>5</v>
      </c>
      <c r="AA30" s="126">
        <v>6</v>
      </c>
      <c r="AB30" s="126">
        <v>7</v>
      </c>
      <c r="AC30" s="126">
        <v>8</v>
      </c>
      <c r="AD30" s="126">
        <v>9</v>
      </c>
      <c r="AE30" s="126">
        <v>10</v>
      </c>
      <c r="AF30" s="126">
        <v>11</v>
      </c>
      <c r="AG30" s="126">
        <v>12</v>
      </c>
      <c r="AH30" s="127">
        <v>13</v>
      </c>
      <c r="AI30" s="128"/>
      <c r="AJ30" s="129"/>
      <c r="AK30" s="130"/>
    </row>
    <row r="31" spans="2:37" ht="38.25" customHeight="1" thickBot="1" x14ac:dyDescent="0.25">
      <c r="B31" s="625"/>
      <c r="C31" s="131"/>
      <c r="D31" s="132"/>
      <c r="E31" s="657"/>
      <c r="F31" s="656"/>
      <c r="G31" s="657"/>
      <c r="H31" s="158"/>
      <c r="I31" s="133"/>
      <c r="J31" s="81" t="s">
        <v>76</v>
      </c>
      <c r="K31" s="134"/>
      <c r="L31" s="81" t="s">
        <v>76</v>
      </c>
      <c r="M31" s="38"/>
      <c r="N31" s="162"/>
      <c r="O31" s="658"/>
      <c r="P31" s="163"/>
      <c r="Q31" s="162"/>
      <c r="R31" s="58"/>
      <c r="S31" s="690"/>
      <c r="T31" s="161"/>
      <c r="U31" s="161"/>
      <c r="V31" s="135"/>
      <c r="W31" s="135"/>
      <c r="X31" s="135"/>
      <c r="Y31" s="135"/>
      <c r="Z31" s="135"/>
      <c r="AA31" s="135"/>
      <c r="AB31" s="135"/>
      <c r="AC31" s="135"/>
      <c r="AD31" s="135"/>
      <c r="AE31" s="135"/>
      <c r="AF31" s="135"/>
      <c r="AG31" s="135"/>
      <c r="AH31" s="133"/>
      <c r="AI31" s="136"/>
      <c r="AJ31" s="137"/>
      <c r="AK31" s="138"/>
    </row>
    <row r="32" spans="2:37" ht="29.1" customHeight="1" thickTop="1" x14ac:dyDescent="0.2">
      <c r="B32" s="625"/>
      <c r="C32" s="131"/>
      <c r="D32" s="132"/>
      <c r="E32" s="691" t="s">
        <v>81</v>
      </c>
      <c r="F32" s="692"/>
      <c r="G32" s="692"/>
      <c r="H32" s="692"/>
      <c r="I32" s="692"/>
      <c r="J32" s="692"/>
      <c r="K32" s="692"/>
      <c r="L32" s="692"/>
      <c r="M32" s="693"/>
      <c r="N32" s="694" t="s">
        <v>95</v>
      </c>
      <c r="O32" s="695"/>
      <c r="P32" s="695"/>
      <c r="Q32" s="695"/>
      <c r="R32" s="695"/>
      <c r="S32" s="696"/>
      <c r="T32" s="139" t="s">
        <v>75</v>
      </c>
      <c r="U32" s="140"/>
      <c r="V32" s="617" t="s">
        <v>190</v>
      </c>
      <c r="W32" s="618"/>
      <c r="X32" s="618"/>
      <c r="Y32" s="618"/>
      <c r="Z32" s="618"/>
      <c r="AA32" s="618"/>
      <c r="AB32" s="618"/>
      <c r="AC32" s="618"/>
      <c r="AD32" s="618"/>
      <c r="AE32" s="618"/>
      <c r="AF32" s="618"/>
      <c r="AG32" s="618"/>
      <c r="AH32" s="618"/>
      <c r="AI32" s="618"/>
      <c r="AJ32" s="618"/>
      <c r="AK32" s="619"/>
    </row>
    <row r="33" spans="2:48" ht="24.75" customHeight="1" x14ac:dyDescent="0.2">
      <c r="B33" s="625"/>
      <c r="C33" s="131"/>
      <c r="D33" s="132"/>
      <c r="E33" s="697"/>
      <c r="F33" s="698"/>
      <c r="G33" s="698"/>
      <c r="H33" s="698"/>
      <c r="I33" s="698"/>
      <c r="J33" s="698"/>
      <c r="K33" s="698"/>
      <c r="L33" s="698"/>
      <c r="M33" s="699"/>
      <c r="N33" s="164"/>
      <c r="O33" s="141"/>
      <c r="P33" s="141"/>
      <c r="Q33" s="141"/>
      <c r="R33" s="141"/>
      <c r="S33" s="142"/>
      <c r="T33" s="141"/>
      <c r="U33" s="142"/>
      <c r="V33" s="143"/>
      <c r="W33" s="144"/>
      <c r="X33" s="145"/>
      <c r="Y33" s="145"/>
      <c r="Z33" s="145"/>
      <c r="AA33" s="145"/>
      <c r="AB33" s="145"/>
      <c r="AC33" s="145"/>
      <c r="AD33" s="145"/>
      <c r="AE33" s="145"/>
      <c r="AF33" s="145"/>
      <c r="AG33" s="145"/>
      <c r="AH33" s="145"/>
      <c r="AI33" s="145"/>
      <c r="AJ33" s="145"/>
      <c r="AK33" s="146"/>
    </row>
    <row r="34" spans="2:48" ht="45" customHeight="1" thickBot="1" x14ac:dyDescent="0.25">
      <c r="B34" s="626"/>
      <c r="C34" s="147"/>
      <c r="D34" s="148"/>
      <c r="E34" s="700"/>
      <c r="F34" s="701"/>
      <c r="G34" s="701"/>
      <c r="H34" s="701"/>
      <c r="I34" s="701"/>
      <c r="J34" s="701"/>
      <c r="K34" s="701"/>
      <c r="L34" s="701"/>
      <c r="M34" s="702"/>
      <c r="N34" s="165"/>
      <c r="O34" s="149"/>
      <c r="P34" s="149"/>
      <c r="Q34" s="149"/>
      <c r="R34" s="149"/>
      <c r="S34" s="150"/>
      <c r="T34" s="149"/>
      <c r="U34" s="150"/>
      <c r="V34" s="151" t="s">
        <v>64</v>
      </c>
      <c r="W34" s="152" t="s">
        <v>57</v>
      </c>
      <c r="X34" s="153" t="s">
        <v>58</v>
      </c>
      <c r="Y34" s="153" t="s">
        <v>59</v>
      </c>
      <c r="Z34" s="153" t="s">
        <v>60</v>
      </c>
      <c r="AA34" s="153" t="s">
        <v>61</v>
      </c>
      <c r="AB34" s="153" t="s">
        <v>62</v>
      </c>
      <c r="AC34" s="154" t="s">
        <v>63</v>
      </c>
      <c r="AD34" s="153" t="s">
        <v>178</v>
      </c>
      <c r="AE34" s="155"/>
      <c r="AF34" s="155"/>
      <c r="AG34" s="155"/>
      <c r="AH34" s="156"/>
      <c r="AI34" s="156"/>
      <c r="AJ34" s="156"/>
      <c r="AK34" s="157"/>
    </row>
    <row r="35" spans="2:48" ht="30.75" customHeight="1" x14ac:dyDescent="0.2">
      <c r="B35" s="624" t="s">
        <v>53</v>
      </c>
      <c r="C35" s="664" t="s">
        <v>74</v>
      </c>
      <c r="D35" s="665"/>
      <c r="E35" s="112" t="s">
        <v>73</v>
      </c>
      <c r="F35" s="113" t="s">
        <v>5</v>
      </c>
      <c r="G35" s="114" t="s">
        <v>6</v>
      </c>
      <c r="H35" s="115" t="s">
        <v>7</v>
      </c>
      <c r="I35" s="666" t="s">
        <v>80</v>
      </c>
      <c r="J35" s="476"/>
      <c r="K35" s="476"/>
      <c r="L35" s="476"/>
      <c r="M35" s="667"/>
      <c r="N35" s="113" t="s">
        <v>188</v>
      </c>
      <c r="O35" s="117" t="s">
        <v>146</v>
      </c>
      <c r="P35" s="113" t="s">
        <v>189</v>
      </c>
      <c r="Q35" s="116" t="s">
        <v>132</v>
      </c>
      <c r="R35" s="686" t="s">
        <v>65</v>
      </c>
      <c r="S35" s="687"/>
      <c r="T35" s="113" t="s">
        <v>68</v>
      </c>
      <c r="U35" s="113" t="s">
        <v>8</v>
      </c>
      <c r="V35" s="627" t="s">
        <v>122</v>
      </c>
      <c r="W35" s="628"/>
      <c r="X35" s="628"/>
      <c r="Y35" s="628"/>
      <c r="Z35" s="628"/>
      <c r="AA35" s="628"/>
      <c r="AB35" s="628"/>
      <c r="AC35" s="628"/>
      <c r="AD35" s="628"/>
      <c r="AE35" s="628"/>
      <c r="AF35" s="628"/>
      <c r="AG35" s="628"/>
      <c r="AH35" s="629"/>
      <c r="AI35" s="118"/>
      <c r="AJ35" s="119"/>
      <c r="AK35" s="120"/>
    </row>
    <row r="36" spans="2:48" ht="18" customHeight="1" x14ac:dyDescent="0.2">
      <c r="B36" s="625"/>
      <c r="C36" s="121"/>
      <c r="D36" s="122"/>
      <c r="E36" s="360"/>
      <c r="F36" s="655"/>
      <c r="G36" s="360"/>
      <c r="H36" s="158"/>
      <c r="I36" s="123" t="s">
        <v>77</v>
      </c>
      <c r="J36" s="124"/>
      <c r="K36" s="124" t="s">
        <v>78</v>
      </c>
      <c r="L36" s="124"/>
      <c r="M36" s="125" t="s">
        <v>79</v>
      </c>
      <c r="N36" s="159"/>
      <c r="O36" s="535">
        <v>8</v>
      </c>
      <c r="P36" s="160"/>
      <c r="Q36" s="159"/>
      <c r="R36" s="58"/>
      <c r="S36" s="689" t="s">
        <v>66</v>
      </c>
      <c r="T36" s="161"/>
      <c r="U36" s="161"/>
      <c r="V36" s="126">
        <v>1</v>
      </c>
      <c r="W36" s="126">
        <v>2</v>
      </c>
      <c r="X36" s="126">
        <v>3</v>
      </c>
      <c r="Y36" s="126">
        <v>4</v>
      </c>
      <c r="Z36" s="126">
        <v>5</v>
      </c>
      <c r="AA36" s="126">
        <v>6</v>
      </c>
      <c r="AB36" s="126">
        <v>7</v>
      </c>
      <c r="AC36" s="126">
        <v>8</v>
      </c>
      <c r="AD36" s="126">
        <v>9</v>
      </c>
      <c r="AE36" s="126">
        <v>10</v>
      </c>
      <c r="AF36" s="126">
        <v>11</v>
      </c>
      <c r="AG36" s="126">
        <v>12</v>
      </c>
      <c r="AH36" s="127">
        <v>13</v>
      </c>
      <c r="AI36" s="128"/>
      <c r="AJ36" s="129"/>
      <c r="AK36" s="130"/>
    </row>
    <row r="37" spans="2:48" ht="38.25" customHeight="1" thickBot="1" x14ac:dyDescent="0.25">
      <c r="B37" s="625"/>
      <c r="C37" s="131"/>
      <c r="D37" s="132"/>
      <c r="E37" s="657"/>
      <c r="F37" s="656"/>
      <c r="G37" s="657"/>
      <c r="H37" s="158"/>
      <c r="I37" s="133"/>
      <c r="J37" s="81" t="s">
        <v>76</v>
      </c>
      <c r="K37" s="134"/>
      <c r="L37" s="81" t="s">
        <v>76</v>
      </c>
      <c r="M37" s="38"/>
      <c r="N37" s="162"/>
      <c r="O37" s="658"/>
      <c r="P37" s="163"/>
      <c r="Q37" s="162"/>
      <c r="R37" s="58"/>
      <c r="S37" s="690"/>
      <c r="T37" s="161"/>
      <c r="U37" s="161"/>
      <c r="V37" s="135"/>
      <c r="W37" s="135"/>
      <c r="X37" s="135"/>
      <c r="Y37" s="135"/>
      <c r="Z37" s="135"/>
      <c r="AA37" s="135"/>
      <c r="AB37" s="135"/>
      <c r="AC37" s="135"/>
      <c r="AD37" s="135"/>
      <c r="AE37" s="135"/>
      <c r="AF37" s="135"/>
      <c r="AG37" s="135"/>
      <c r="AH37" s="133"/>
      <c r="AI37" s="136"/>
      <c r="AJ37" s="137"/>
      <c r="AK37" s="138"/>
    </row>
    <row r="38" spans="2:48" ht="29.1" customHeight="1" thickTop="1" x14ac:dyDescent="0.2">
      <c r="B38" s="625"/>
      <c r="C38" s="131"/>
      <c r="D38" s="132"/>
      <c r="E38" s="691" t="s">
        <v>81</v>
      </c>
      <c r="F38" s="692"/>
      <c r="G38" s="692"/>
      <c r="H38" s="692"/>
      <c r="I38" s="692"/>
      <c r="J38" s="692"/>
      <c r="K38" s="692"/>
      <c r="L38" s="692"/>
      <c r="M38" s="693"/>
      <c r="N38" s="694" t="s">
        <v>95</v>
      </c>
      <c r="O38" s="695"/>
      <c r="P38" s="695"/>
      <c r="Q38" s="695"/>
      <c r="R38" s="695"/>
      <c r="S38" s="696"/>
      <c r="T38" s="139" t="s">
        <v>75</v>
      </c>
      <c r="U38" s="140"/>
      <c r="V38" s="617" t="s">
        <v>190</v>
      </c>
      <c r="W38" s="618"/>
      <c r="X38" s="618"/>
      <c r="Y38" s="618"/>
      <c r="Z38" s="618"/>
      <c r="AA38" s="618"/>
      <c r="AB38" s="618"/>
      <c r="AC38" s="618"/>
      <c r="AD38" s="618"/>
      <c r="AE38" s="618"/>
      <c r="AF38" s="618"/>
      <c r="AG38" s="618"/>
      <c r="AH38" s="618"/>
      <c r="AI38" s="618"/>
      <c r="AJ38" s="618"/>
      <c r="AK38" s="619"/>
    </row>
    <row r="39" spans="2:48" ht="24.75" customHeight="1" x14ac:dyDescent="0.2">
      <c r="B39" s="625"/>
      <c r="C39" s="131"/>
      <c r="D39" s="132"/>
      <c r="E39" s="697"/>
      <c r="F39" s="698"/>
      <c r="G39" s="698"/>
      <c r="H39" s="698"/>
      <c r="I39" s="698"/>
      <c r="J39" s="698"/>
      <c r="K39" s="698"/>
      <c r="L39" s="698"/>
      <c r="M39" s="699"/>
      <c r="N39" s="164"/>
      <c r="O39" s="141"/>
      <c r="P39" s="141"/>
      <c r="Q39" s="141"/>
      <c r="R39" s="141"/>
      <c r="S39" s="142"/>
      <c r="T39" s="141"/>
      <c r="U39" s="142"/>
      <c r="V39" s="143"/>
      <c r="W39" s="144"/>
      <c r="X39" s="145"/>
      <c r="Y39" s="145"/>
      <c r="Z39" s="145"/>
      <c r="AA39" s="145"/>
      <c r="AB39" s="145"/>
      <c r="AC39" s="145"/>
      <c r="AD39" s="145"/>
      <c r="AE39" s="145"/>
      <c r="AF39" s="145"/>
      <c r="AG39" s="145"/>
      <c r="AH39" s="145"/>
      <c r="AI39" s="145"/>
      <c r="AJ39" s="145"/>
      <c r="AK39" s="146"/>
    </row>
    <row r="40" spans="2:48" ht="45" customHeight="1" thickBot="1" x14ac:dyDescent="0.25">
      <c r="B40" s="626"/>
      <c r="C40" s="147"/>
      <c r="D40" s="148"/>
      <c r="E40" s="700"/>
      <c r="F40" s="701"/>
      <c r="G40" s="701"/>
      <c r="H40" s="701"/>
      <c r="I40" s="701"/>
      <c r="J40" s="701"/>
      <c r="K40" s="701"/>
      <c r="L40" s="701"/>
      <c r="M40" s="702"/>
      <c r="N40" s="165"/>
      <c r="O40" s="149"/>
      <c r="P40" s="149"/>
      <c r="Q40" s="149"/>
      <c r="R40" s="149"/>
      <c r="S40" s="150"/>
      <c r="T40" s="149"/>
      <c r="U40" s="150"/>
      <c r="V40" s="151" t="s">
        <v>64</v>
      </c>
      <c r="W40" s="152" t="s">
        <v>57</v>
      </c>
      <c r="X40" s="153" t="s">
        <v>58</v>
      </c>
      <c r="Y40" s="153" t="s">
        <v>59</v>
      </c>
      <c r="Z40" s="153" t="s">
        <v>60</v>
      </c>
      <c r="AA40" s="153" t="s">
        <v>61</v>
      </c>
      <c r="AB40" s="153" t="s">
        <v>62</v>
      </c>
      <c r="AC40" s="154" t="s">
        <v>63</v>
      </c>
      <c r="AD40" s="153" t="s">
        <v>178</v>
      </c>
      <c r="AE40" s="155"/>
      <c r="AF40" s="155"/>
      <c r="AG40" s="155"/>
      <c r="AH40" s="156"/>
      <c r="AI40" s="156"/>
      <c r="AJ40" s="156"/>
      <c r="AK40" s="157"/>
    </row>
    <row r="41" spans="2:48" s="14" customFormat="1" ht="49.5" customHeight="1" x14ac:dyDescent="0.15">
      <c r="C41" s="557" t="s">
        <v>199</v>
      </c>
      <c r="D41" s="557"/>
      <c r="E41" s="557"/>
      <c r="F41" s="557"/>
      <c r="G41" s="557"/>
      <c r="H41" s="557"/>
      <c r="I41" s="557"/>
      <c r="J41" s="557"/>
      <c r="K41" s="557"/>
      <c r="L41" s="557"/>
      <c r="M41" s="557"/>
      <c r="N41" s="557" t="s">
        <v>198</v>
      </c>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row>
    <row r="42" spans="2:48" ht="15" customHeight="1" x14ac:dyDescent="0.2">
      <c r="AL42" s="1" t="s">
        <v>148</v>
      </c>
    </row>
    <row r="43" spans="2:48" ht="20.25" customHeight="1" x14ac:dyDescent="0.2">
      <c r="C43" s="41"/>
      <c r="D43" s="41"/>
      <c r="R43" s="166"/>
      <c r="S43" s="166"/>
      <c r="T43" s="166"/>
      <c r="U43" s="166"/>
      <c r="V43" s="166"/>
      <c r="W43" s="166"/>
      <c r="X43" s="166"/>
      <c r="Y43" s="166"/>
      <c r="Z43" s="166"/>
      <c r="AA43" s="166"/>
      <c r="AB43" s="166"/>
      <c r="AC43" s="166"/>
      <c r="AD43" s="166"/>
      <c r="AE43" s="166"/>
      <c r="AF43" s="166"/>
    </row>
    <row r="44" spans="2:48" ht="33.75" customHeight="1" x14ac:dyDescent="0.2">
      <c r="C44" s="41"/>
      <c r="D44" s="41"/>
      <c r="R44" s="166"/>
      <c r="S44" s="166"/>
      <c r="T44" s="166"/>
      <c r="U44" s="166"/>
      <c r="V44" s="166"/>
      <c r="W44" s="166"/>
      <c r="X44" s="166"/>
      <c r="Y44" s="166"/>
      <c r="Z44" s="166"/>
      <c r="AA44" s="166"/>
      <c r="AB44" s="166"/>
      <c r="AC44" s="166"/>
      <c r="AD44" s="166"/>
      <c r="AE44" s="166"/>
      <c r="AF44" s="166"/>
    </row>
    <row r="45" spans="2:48" ht="15" customHeight="1" x14ac:dyDescent="0.2">
      <c r="C45" s="167" t="s">
        <v>191</v>
      </c>
      <c r="D45" s="107"/>
      <c r="E45" s="107"/>
      <c r="F45" s="107"/>
      <c r="G45" s="107"/>
      <c r="H45" s="107"/>
      <c r="I45" s="107"/>
      <c r="J45" s="107"/>
      <c r="K45" s="107"/>
      <c r="L45" s="107"/>
      <c r="M45" s="107"/>
      <c r="N45" s="107"/>
      <c r="O45" s="107"/>
      <c r="P45" s="107"/>
      <c r="Q45" s="107"/>
      <c r="R45" s="107"/>
      <c r="S45" s="107"/>
      <c r="T45" s="107"/>
      <c r="U45" s="107"/>
      <c r="V45" s="107"/>
      <c r="W45" s="107"/>
      <c r="X45" s="107"/>
      <c r="Y45" s="107"/>
      <c r="Z45" s="107" t="s">
        <v>134</v>
      </c>
      <c r="AA45" s="107"/>
      <c r="AB45" s="107"/>
      <c r="AC45" s="107"/>
      <c r="AD45" s="107"/>
      <c r="AE45" s="107"/>
      <c r="AF45" s="107"/>
      <c r="AG45" s="107"/>
      <c r="AH45" s="107"/>
      <c r="AI45" s="107"/>
      <c r="AJ45" s="107"/>
      <c r="AK45" s="107"/>
      <c r="AL45" s="41"/>
      <c r="AM45" s="107"/>
      <c r="AN45" s="107"/>
      <c r="AO45" s="107"/>
      <c r="AP45" s="107"/>
      <c r="AQ45" s="107"/>
      <c r="AR45" s="107"/>
      <c r="AS45" s="107"/>
      <c r="AT45" s="107"/>
      <c r="AU45" s="107"/>
      <c r="AV45" s="167"/>
    </row>
    <row r="46" spans="2:48" ht="15" customHeight="1" x14ac:dyDescent="0.2">
      <c r="C46" s="107"/>
      <c r="D46" s="168" t="s">
        <v>9</v>
      </c>
      <c r="E46" s="169" t="s">
        <v>10</v>
      </c>
      <c r="G46" s="107"/>
      <c r="N46" s="169"/>
      <c r="O46" s="169"/>
      <c r="P46" s="1" t="s">
        <v>128</v>
      </c>
      <c r="Q46" s="169"/>
      <c r="R46" s="170" t="s">
        <v>43</v>
      </c>
      <c r="S46" s="169"/>
      <c r="T46" s="169" t="s">
        <v>38</v>
      </c>
      <c r="U46" s="169" t="s">
        <v>39</v>
      </c>
      <c r="V46" s="169" t="s">
        <v>70</v>
      </c>
      <c r="W46" s="169"/>
      <c r="X46" s="169"/>
      <c r="Y46" s="169"/>
      <c r="Z46" s="169" t="s">
        <v>136</v>
      </c>
      <c r="AA46" s="169"/>
      <c r="AB46" s="169"/>
      <c r="AC46" s="169"/>
      <c r="AD46" s="169"/>
      <c r="AE46" s="169"/>
      <c r="AF46" s="169"/>
      <c r="AG46" s="169"/>
      <c r="AH46" s="169"/>
      <c r="AI46" s="169"/>
      <c r="AJ46" s="169"/>
      <c r="AK46" s="169"/>
      <c r="AL46" s="166"/>
      <c r="AM46" s="169"/>
      <c r="AN46" s="169"/>
      <c r="AO46" s="169"/>
      <c r="AP46" s="169"/>
      <c r="AQ46" s="169"/>
      <c r="AR46" s="169"/>
      <c r="AS46" s="169"/>
      <c r="AT46" s="169"/>
      <c r="AU46" s="169"/>
      <c r="AV46" s="169"/>
    </row>
    <row r="47" spans="2:48" ht="15" customHeight="1" x14ac:dyDescent="0.2">
      <c r="C47" s="107"/>
      <c r="D47" s="168" t="s">
        <v>11</v>
      </c>
      <c r="E47" s="169" t="s">
        <v>12</v>
      </c>
      <c r="G47" s="107"/>
      <c r="N47" s="169"/>
      <c r="O47" s="169"/>
      <c r="P47" s="1" t="s">
        <v>125</v>
      </c>
      <c r="Q47" s="169"/>
      <c r="R47" s="169" t="s">
        <v>41</v>
      </c>
      <c r="S47" s="169"/>
      <c r="T47" s="169"/>
      <c r="U47" s="169" t="s">
        <v>40</v>
      </c>
      <c r="V47" s="169" t="s">
        <v>71</v>
      </c>
      <c r="W47" s="169"/>
      <c r="X47" s="169"/>
      <c r="Y47" s="169"/>
      <c r="Z47" s="169" t="s">
        <v>135</v>
      </c>
      <c r="AA47" s="169"/>
      <c r="AB47" s="169"/>
      <c r="AC47" s="169"/>
      <c r="AD47" s="169"/>
      <c r="AE47" s="169"/>
      <c r="AF47" s="169"/>
      <c r="AG47" s="169"/>
      <c r="AH47" s="169"/>
      <c r="AI47" s="169"/>
      <c r="AJ47" s="169"/>
      <c r="AK47" s="169"/>
      <c r="AL47" s="171"/>
      <c r="AM47" s="169"/>
      <c r="AN47" s="169"/>
      <c r="AO47" s="169"/>
      <c r="AP47" s="169"/>
      <c r="AQ47" s="169"/>
      <c r="AR47" s="169"/>
      <c r="AS47" s="169"/>
      <c r="AT47" s="169"/>
      <c r="AU47" s="169"/>
      <c r="AV47" s="169"/>
    </row>
    <row r="48" spans="2:48" ht="15" customHeight="1" x14ac:dyDescent="0.2">
      <c r="C48" s="107"/>
      <c r="D48" s="168" t="s">
        <v>13</v>
      </c>
      <c r="E48" s="170" t="s">
        <v>14</v>
      </c>
      <c r="G48" s="107"/>
      <c r="N48" s="170"/>
      <c r="O48" s="170"/>
      <c r="P48" s="1" t="s">
        <v>126</v>
      </c>
      <c r="Q48" s="170"/>
      <c r="R48" s="169" t="s">
        <v>42</v>
      </c>
      <c r="S48" s="170"/>
      <c r="T48" s="170"/>
      <c r="U48" s="170"/>
      <c r="V48" s="170"/>
      <c r="W48" s="170"/>
      <c r="X48" s="170"/>
      <c r="Y48" s="170"/>
      <c r="Z48" s="170"/>
      <c r="AA48" s="170"/>
      <c r="AB48" s="170"/>
      <c r="AC48" s="170"/>
      <c r="AD48" s="170"/>
      <c r="AE48" s="170"/>
      <c r="AF48" s="170"/>
      <c r="AG48" s="170"/>
      <c r="AH48" s="170"/>
      <c r="AI48" s="170"/>
      <c r="AJ48" s="170"/>
      <c r="AK48" s="170"/>
      <c r="AL48" s="171"/>
      <c r="AM48" s="170"/>
      <c r="AN48" s="170"/>
      <c r="AO48" s="170"/>
      <c r="AP48" s="170"/>
      <c r="AQ48" s="170"/>
      <c r="AR48" s="170"/>
      <c r="AS48" s="170"/>
      <c r="AT48" s="170"/>
      <c r="AU48" s="170"/>
      <c r="AV48" s="170"/>
    </row>
    <row r="49" spans="2:48" ht="15" customHeight="1" x14ac:dyDescent="0.2">
      <c r="C49" s="107"/>
      <c r="D49" s="168" t="s">
        <v>15</v>
      </c>
      <c r="E49" s="169" t="s">
        <v>16</v>
      </c>
      <c r="G49" s="107"/>
      <c r="H49" s="169"/>
      <c r="I49" s="169"/>
      <c r="J49" s="169"/>
      <c r="K49" s="169"/>
      <c r="L49" s="169"/>
      <c r="M49" s="169"/>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66"/>
      <c r="AM49" s="107"/>
      <c r="AN49" s="107"/>
      <c r="AO49" s="107"/>
      <c r="AP49" s="107"/>
      <c r="AQ49" s="107"/>
      <c r="AR49" s="107"/>
      <c r="AS49" s="107"/>
      <c r="AT49" s="107"/>
      <c r="AU49" s="107"/>
      <c r="AV49" s="107"/>
    </row>
    <row r="50" spans="2:48" ht="15" customHeight="1" x14ac:dyDescent="0.2">
      <c r="C50" s="107"/>
      <c r="D50" s="168" t="s">
        <v>17</v>
      </c>
      <c r="E50" s="107"/>
      <c r="G50" s="107"/>
      <c r="H50" s="169"/>
      <c r="I50" s="169"/>
      <c r="J50" s="169"/>
      <c r="K50" s="169"/>
      <c r="L50" s="169"/>
      <c r="M50" s="169"/>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71"/>
      <c r="AM50" s="107"/>
      <c r="AN50" s="107"/>
      <c r="AO50" s="107"/>
      <c r="AP50" s="107"/>
      <c r="AQ50" s="107"/>
      <c r="AR50" s="107"/>
      <c r="AS50" s="107"/>
      <c r="AT50" s="107"/>
      <c r="AU50" s="107"/>
      <c r="AV50" s="107"/>
    </row>
    <row r="51" spans="2:48" ht="15" customHeight="1" x14ac:dyDescent="0.2">
      <c r="C51" s="107"/>
      <c r="D51" s="168" t="s">
        <v>49</v>
      </c>
      <c r="E51" s="169" t="s">
        <v>18</v>
      </c>
      <c r="G51" s="107"/>
      <c r="N51" s="107"/>
      <c r="O51" s="107"/>
      <c r="P51" s="107"/>
      <c r="Q51" s="107"/>
      <c r="R51" s="107"/>
      <c r="S51" s="107"/>
      <c r="T51" s="107" t="s">
        <v>47</v>
      </c>
      <c r="U51" s="107" t="s">
        <v>45</v>
      </c>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67"/>
    </row>
    <row r="52" spans="2:48" ht="15" customHeight="1" x14ac:dyDescent="0.2">
      <c r="C52" s="107"/>
      <c r="D52" s="168" t="s">
        <v>50</v>
      </c>
      <c r="E52" s="107"/>
      <c r="G52" s="107"/>
      <c r="N52" s="107"/>
      <c r="O52" s="107"/>
      <c r="P52" s="107"/>
      <c r="Q52" s="107"/>
      <c r="R52" s="107"/>
      <c r="S52" s="107"/>
      <c r="T52" s="107" t="s">
        <v>48</v>
      </c>
      <c r="U52" s="107" t="s">
        <v>46</v>
      </c>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row>
    <row r="53" spans="2:48" ht="15" customHeight="1" x14ac:dyDescent="0.2">
      <c r="C53" s="107"/>
      <c r="D53" s="172" t="s">
        <v>51</v>
      </c>
      <c r="E53" s="107"/>
      <c r="F53" s="107"/>
      <c r="G53" s="107"/>
      <c r="H53" s="169"/>
      <c r="I53" s="169"/>
      <c r="J53" s="169"/>
      <c r="K53" s="169"/>
      <c r="L53" s="169"/>
      <c r="M53" s="169"/>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row>
    <row r="54" spans="2:48" ht="15" customHeight="1" x14ac:dyDescent="0.2">
      <c r="C54" s="107"/>
      <c r="D54" s="172" t="s">
        <v>52</v>
      </c>
      <c r="E54" s="107" t="s">
        <v>142</v>
      </c>
      <c r="F54" s="107"/>
      <c r="G54" s="107"/>
      <c r="H54" s="169"/>
      <c r="I54" s="169"/>
      <c r="J54" s="169"/>
      <c r="K54" s="169"/>
      <c r="L54" s="169"/>
      <c r="M54" s="169"/>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row>
    <row r="55" spans="2:48" ht="15" customHeight="1" x14ac:dyDescent="0.2">
      <c r="D55" s="172" t="s">
        <v>141</v>
      </c>
      <c r="E55" s="1" t="s">
        <v>143</v>
      </c>
    </row>
    <row r="56" spans="2:48" ht="15" customHeight="1" x14ac:dyDescent="0.2">
      <c r="D56" s="172"/>
      <c r="N56" s="173"/>
      <c r="O56" s="173"/>
      <c r="P56" s="173"/>
    </row>
    <row r="59" spans="2:48" ht="6.75" customHeight="1" x14ac:dyDescent="0.2"/>
    <row r="60" spans="2:48" ht="14.25" hidden="1" customHeight="1" x14ac:dyDescent="0.2"/>
    <row r="61" spans="2:48" s="41" customFormat="1" ht="23.25" customHeight="1" x14ac:dyDescent="0.15">
      <c r="B61" s="174" t="s">
        <v>108</v>
      </c>
      <c r="C61" s="174" t="s">
        <v>28</v>
      </c>
      <c r="D61" s="174" t="s">
        <v>0</v>
      </c>
      <c r="E61" s="174" t="s">
        <v>130</v>
      </c>
      <c r="F61" s="174" t="s">
        <v>29</v>
      </c>
      <c r="G61" s="174" t="s">
        <v>109</v>
      </c>
      <c r="H61" s="174" t="s">
        <v>110</v>
      </c>
      <c r="I61" s="175" t="s">
        <v>140</v>
      </c>
      <c r="J61" s="176" t="s">
        <v>30</v>
      </c>
      <c r="K61" s="177"/>
      <c r="L61" s="178" t="s">
        <v>31</v>
      </c>
      <c r="M61" s="179"/>
      <c r="N61" s="179"/>
      <c r="O61" s="179"/>
      <c r="P61" s="179"/>
      <c r="Q61" s="180"/>
      <c r="R61" s="181" t="s">
        <v>32</v>
      </c>
      <c r="S61" s="182" t="s">
        <v>155</v>
      </c>
      <c r="T61" s="174" t="s">
        <v>116</v>
      </c>
      <c r="U61" s="183" t="s">
        <v>98</v>
      </c>
      <c r="V61" s="184" t="s">
        <v>69</v>
      </c>
      <c r="W61" s="185" t="s">
        <v>117</v>
      </c>
      <c r="X61" s="185" t="s">
        <v>118</v>
      </c>
    </row>
    <row r="62" spans="2:48" s="41" customFormat="1" ht="23.25" customHeight="1" x14ac:dyDescent="0.15">
      <c r="B62" s="186"/>
      <c r="C62" s="186"/>
      <c r="D62" s="186"/>
      <c r="E62" s="186"/>
      <c r="F62" s="186"/>
      <c r="G62" s="186"/>
      <c r="H62" s="186"/>
      <c r="I62" s="187"/>
      <c r="J62" s="188" t="s">
        <v>21</v>
      </c>
      <c r="K62" s="188" t="s">
        <v>20</v>
      </c>
      <c r="L62" s="188" t="s">
        <v>33</v>
      </c>
      <c r="M62" s="188" t="s">
        <v>34</v>
      </c>
      <c r="N62" s="188" t="s">
        <v>35</v>
      </c>
      <c r="O62" s="188" t="s">
        <v>36</v>
      </c>
      <c r="P62" s="188" t="s">
        <v>138</v>
      </c>
      <c r="Q62" s="188" t="s">
        <v>131</v>
      </c>
      <c r="R62" s="189"/>
      <c r="S62" s="190"/>
      <c r="T62" s="186"/>
      <c r="U62" s="191"/>
      <c r="V62" s="192"/>
      <c r="W62" s="193"/>
      <c r="X62" s="193"/>
    </row>
    <row r="63" spans="2:48" ht="51.75" x14ac:dyDescent="0.2">
      <c r="C63" s="1" t="str">
        <f>D6</f>
        <v>株式会社　ABC</v>
      </c>
      <c r="D63" s="1" t="str">
        <f>D5</f>
        <v>カブシキカイシャ　エービーシー</v>
      </c>
      <c r="E63" s="1">
        <f>G5</f>
        <v>8120046</v>
      </c>
      <c r="F63" s="173" t="str">
        <f>H5</f>
        <v>○○市▼▼町１－２－３</v>
      </c>
      <c r="G63" s="1" t="str">
        <f>G6</f>
        <v>111－1111－1111</v>
      </c>
      <c r="H63" s="1" t="str">
        <f>G7</f>
        <v>111－1111－1111</v>
      </c>
      <c r="I63" s="194">
        <f>AC7</f>
        <v>0</v>
      </c>
      <c r="J63" s="1" t="str">
        <f>T6</f>
        <v>○○　○○○</v>
      </c>
      <c r="K63" s="1" t="str">
        <f>T7</f>
        <v>090－1111－2222</v>
      </c>
      <c r="L63" s="1" t="str">
        <f>E8</f>
        <v>○×銀行</v>
      </c>
      <c r="M63" s="1" t="str">
        <f>E10</f>
        <v>△□支店</v>
      </c>
      <c r="N63" s="1">
        <f>Q8</f>
        <v>2</v>
      </c>
      <c r="O63" s="195">
        <f>H10</f>
        <v>1234567689</v>
      </c>
      <c r="P63" s="1" t="str">
        <f>U10</f>
        <v>株式会社ABC　代表取締役　△△　△△△</v>
      </c>
      <c r="Q63" s="1" t="str">
        <f>U8</f>
        <v>カ）エービーシー　ダイヒョウトリシマリヤク</v>
      </c>
      <c r="R63" s="1" t="str">
        <f>D3</f>
        <v>▼▼町商工会</v>
      </c>
      <c r="S63" s="1" t="str">
        <f>L3</f>
        <v>福岡太郎</v>
      </c>
      <c r="T63" s="1" t="str">
        <f>L4</f>
        <v>aaaa@bbbb.ne.jp</v>
      </c>
      <c r="U63" s="1" t="str">
        <f>T3</f>
        <v>福岡市内に販路を求めている。①の商品は地元の直売所で売れ筋商品であり、地域に根付いた商品である。</v>
      </c>
      <c r="V63" s="1">
        <f>AI10</f>
        <v>0</v>
      </c>
      <c r="W63" s="1" t="str">
        <f>AH3</f>
        <v>道の駅○○
スーパー△△</v>
      </c>
      <c r="X63" s="1" t="str">
        <f>AH5</f>
        <v>イオン
博多阪急(百貨店)
その他都市圏</v>
      </c>
    </row>
    <row r="65" spans="2:33" x14ac:dyDescent="0.2">
      <c r="AB65" s="107"/>
    </row>
    <row r="66" spans="2:33" s="107" customFormat="1" ht="77.25" customHeight="1" x14ac:dyDescent="0.15">
      <c r="B66" s="196" t="s">
        <v>108</v>
      </c>
      <c r="C66" s="197" t="s">
        <v>99</v>
      </c>
      <c r="D66" s="197" t="s">
        <v>54</v>
      </c>
      <c r="E66" s="197" t="s">
        <v>28</v>
      </c>
      <c r="F66" s="197" t="s">
        <v>55</v>
      </c>
      <c r="G66" s="197" t="s">
        <v>4</v>
      </c>
      <c r="H66" s="197" t="s">
        <v>100</v>
      </c>
      <c r="I66" s="197" t="s">
        <v>56</v>
      </c>
      <c r="J66" s="197" t="s">
        <v>101</v>
      </c>
      <c r="K66" s="197" t="s">
        <v>102</v>
      </c>
      <c r="L66" s="197" t="s">
        <v>103</v>
      </c>
      <c r="M66" s="197" t="s">
        <v>104</v>
      </c>
      <c r="N66" s="197" t="s">
        <v>192</v>
      </c>
      <c r="O66" s="198" t="s">
        <v>145</v>
      </c>
      <c r="P66" s="197" t="s">
        <v>193</v>
      </c>
      <c r="Q66" s="197" t="s">
        <v>105</v>
      </c>
      <c r="R66" s="197" t="s">
        <v>144</v>
      </c>
      <c r="S66" s="197" t="s">
        <v>147</v>
      </c>
      <c r="T66" s="199" t="s">
        <v>106</v>
      </c>
      <c r="U66" s="199" t="s">
        <v>37</v>
      </c>
      <c r="V66" s="199" t="s">
        <v>111</v>
      </c>
      <c r="W66" s="199" t="s">
        <v>107</v>
      </c>
      <c r="X66" s="199" t="s">
        <v>115</v>
      </c>
      <c r="Y66" s="200"/>
      <c r="Z66" s="201"/>
    </row>
    <row r="67" spans="2:33" ht="13.5" customHeight="1" x14ac:dyDescent="0.2">
      <c r="B67" s="202" t="str">
        <f>$G$15</f>
        <v>新規</v>
      </c>
      <c r="C67" s="1" t="str">
        <f>$D$3</f>
        <v>▼▼町商工会</v>
      </c>
      <c r="D67" s="195" t="str">
        <f>R73</f>
        <v>4905891131611</v>
      </c>
      <c r="E67" s="203" t="str">
        <f>$D$6</f>
        <v>株式会社　ABC</v>
      </c>
      <c r="F67" s="1">
        <v>1</v>
      </c>
      <c r="G67" s="1" t="str">
        <f>E18</f>
        <v>エゴマ醤油</v>
      </c>
      <c r="H67" s="1" t="str">
        <f>F18</f>
        <v>04.調味料</v>
      </c>
      <c r="I67" s="1" t="str">
        <f>G18</f>
        <v>常温</v>
      </c>
      <c r="J67" s="1" t="str">
        <f>H18</f>
        <v>120ml</v>
      </c>
      <c r="K67" s="204">
        <f>I19</f>
        <v>10</v>
      </c>
      <c r="L67" s="204">
        <f>K19</f>
        <v>5</v>
      </c>
      <c r="M67" s="204">
        <f>M19</f>
        <v>5</v>
      </c>
      <c r="N67" s="205">
        <f>N18</f>
        <v>400</v>
      </c>
      <c r="O67" s="205">
        <f>O18</f>
        <v>8</v>
      </c>
      <c r="P67" s="205">
        <f>P18</f>
        <v>432</v>
      </c>
      <c r="Q67" s="205" t="str">
        <f>Q18</f>
        <v>6ケ月</v>
      </c>
      <c r="R67" s="205">
        <f>R18</f>
        <v>7</v>
      </c>
      <c r="S67" s="205">
        <f>T18</f>
        <v>12</v>
      </c>
      <c r="T67" s="205">
        <f>U18</f>
        <v>12</v>
      </c>
      <c r="U67" s="1" t="e">
        <f>#REF!</f>
        <v>#REF!</v>
      </c>
      <c r="V67" s="1" t="str">
        <f>N21</f>
        <v>料理のバリエーションにお悩みの方におすすめ！エゴマの風味が豆腐によく合います</v>
      </c>
      <c r="W67" s="1">
        <f>T21</f>
        <v>0</v>
      </c>
      <c r="X67" s="1" t="str">
        <f>S79</f>
        <v>小麦、乳、落花生、大豆、鶏肉、</v>
      </c>
    </row>
    <row r="68" spans="2:33" ht="13.5" customHeight="1" x14ac:dyDescent="0.2">
      <c r="B68" s="202" t="str">
        <f>$G$15</f>
        <v>新規</v>
      </c>
      <c r="C68" s="1" t="str">
        <f>$D$3</f>
        <v>▼▼町商工会</v>
      </c>
      <c r="D68" s="195" t="str">
        <f>R74</f>
        <v>0000000000000</v>
      </c>
      <c r="E68" s="203" t="str">
        <f>$D$6</f>
        <v>株式会社　ABC</v>
      </c>
      <c r="F68" s="1">
        <v>2</v>
      </c>
      <c r="G68" s="1">
        <f>E24</f>
        <v>0</v>
      </c>
      <c r="H68" s="1">
        <f>F24</f>
        <v>0</v>
      </c>
      <c r="I68" s="1">
        <f>G24</f>
        <v>0</v>
      </c>
      <c r="J68" s="1">
        <f>H24</f>
        <v>0</v>
      </c>
      <c r="K68" s="206">
        <f>I25</f>
        <v>0</v>
      </c>
      <c r="L68" s="206">
        <f>K25</f>
        <v>0</v>
      </c>
      <c r="M68" s="206">
        <f>M25</f>
        <v>0</v>
      </c>
      <c r="N68" s="205">
        <f>N24</f>
        <v>0</v>
      </c>
      <c r="O68" s="205">
        <f>O24</f>
        <v>8</v>
      </c>
      <c r="P68" s="205">
        <f>P24</f>
        <v>0</v>
      </c>
      <c r="Q68" s="205">
        <f>Q24</f>
        <v>0</v>
      </c>
      <c r="R68" s="205">
        <f>R24</f>
        <v>0</v>
      </c>
      <c r="S68" s="205">
        <f>T24</f>
        <v>0</v>
      </c>
      <c r="T68" s="205">
        <f>U24</f>
        <v>0</v>
      </c>
      <c r="U68" s="1">
        <f>E27</f>
        <v>0</v>
      </c>
      <c r="V68" s="1">
        <f>N27</f>
        <v>0</v>
      </c>
      <c r="W68" s="1">
        <f>T27</f>
        <v>0</v>
      </c>
      <c r="X68" s="1" t="str">
        <f>S81</f>
        <v>無し</v>
      </c>
    </row>
    <row r="69" spans="2:33" ht="13.5" customHeight="1" x14ac:dyDescent="0.2">
      <c r="B69" s="202" t="str">
        <f>$G$15</f>
        <v>新規</v>
      </c>
      <c r="C69" s="1" t="str">
        <f>$D$3</f>
        <v>▼▼町商工会</v>
      </c>
      <c r="D69" s="195" t="str">
        <f>R75</f>
        <v>0000000000000</v>
      </c>
      <c r="E69" s="203" t="str">
        <f>$D$6</f>
        <v>株式会社　ABC</v>
      </c>
      <c r="F69" s="1">
        <v>3</v>
      </c>
      <c r="G69" s="1">
        <f>E30</f>
        <v>0</v>
      </c>
      <c r="H69" s="1">
        <f>F30</f>
        <v>0</v>
      </c>
      <c r="I69" s="1">
        <f>G30</f>
        <v>0</v>
      </c>
      <c r="J69" s="1">
        <f>H30</f>
        <v>0</v>
      </c>
      <c r="K69" s="206">
        <f>I31</f>
        <v>0</v>
      </c>
      <c r="L69" s="206">
        <f>K31</f>
        <v>0</v>
      </c>
      <c r="M69" s="206">
        <f>M31</f>
        <v>0</v>
      </c>
      <c r="N69" s="205">
        <f>N30</f>
        <v>0</v>
      </c>
      <c r="O69" s="205">
        <f>O30</f>
        <v>8</v>
      </c>
      <c r="P69" s="205">
        <f>P30</f>
        <v>0</v>
      </c>
      <c r="Q69" s="205">
        <f>Q30</f>
        <v>0</v>
      </c>
      <c r="R69" s="205">
        <f>R30</f>
        <v>0</v>
      </c>
      <c r="S69" s="205">
        <f>T30</f>
        <v>0</v>
      </c>
      <c r="T69" s="205">
        <f>U30</f>
        <v>0</v>
      </c>
      <c r="U69" s="1">
        <f>E33</f>
        <v>0</v>
      </c>
      <c r="V69" s="1">
        <f>N33</f>
        <v>0</v>
      </c>
      <c r="W69" s="1">
        <f>T33</f>
        <v>0</v>
      </c>
      <c r="X69" s="1" t="str">
        <f>S83</f>
        <v/>
      </c>
    </row>
    <row r="70" spans="2:33" ht="13.5" customHeight="1" x14ac:dyDescent="0.2">
      <c r="B70" s="202" t="str">
        <f>$G$15</f>
        <v>新規</v>
      </c>
      <c r="C70" s="1" t="str">
        <f>$D$3</f>
        <v>▼▼町商工会</v>
      </c>
      <c r="D70" s="195" t="str">
        <f>R76</f>
        <v>0000000000000</v>
      </c>
      <c r="E70" s="203" t="str">
        <f>$D$6</f>
        <v>株式会社　ABC</v>
      </c>
      <c r="F70" s="1">
        <v>4</v>
      </c>
      <c r="G70" s="1">
        <f>E36</f>
        <v>0</v>
      </c>
      <c r="H70" s="1">
        <f>F36</f>
        <v>0</v>
      </c>
      <c r="I70" s="1">
        <f>G36</f>
        <v>0</v>
      </c>
      <c r="J70" s="1">
        <f>H36</f>
        <v>0</v>
      </c>
      <c r="K70" s="206">
        <f>I37</f>
        <v>0</v>
      </c>
      <c r="L70" s="206">
        <f>K37</f>
        <v>0</v>
      </c>
      <c r="M70" s="206">
        <f>M37</f>
        <v>0</v>
      </c>
      <c r="N70" s="205">
        <f>N36</f>
        <v>0</v>
      </c>
      <c r="O70" s="205">
        <f>O36</f>
        <v>8</v>
      </c>
      <c r="P70" s="205">
        <f>P36</f>
        <v>0</v>
      </c>
      <c r="Q70" s="205">
        <f>Q36</f>
        <v>0</v>
      </c>
      <c r="R70" s="205">
        <f>R36</f>
        <v>0</v>
      </c>
      <c r="S70" s="205">
        <f>T36</f>
        <v>0</v>
      </c>
      <c r="T70" s="205">
        <f>U36</f>
        <v>0</v>
      </c>
      <c r="U70" s="1">
        <f>E39</f>
        <v>0</v>
      </c>
      <c r="V70" s="1">
        <f>N39</f>
        <v>0</v>
      </c>
      <c r="W70" s="1">
        <f>T39</f>
        <v>0</v>
      </c>
      <c r="X70" s="1" t="str">
        <f>S85</f>
        <v/>
      </c>
    </row>
    <row r="71" spans="2:33" s="107" customFormat="1" ht="13.5" customHeight="1" x14ac:dyDescent="0.15">
      <c r="B71" s="207"/>
      <c r="C71" s="207"/>
      <c r="D71" s="207"/>
      <c r="F71" s="208"/>
      <c r="G71" s="208"/>
      <c r="H71" s="208"/>
      <c r="I71" s="208"/>
      <c r="J71" s="208"/>
      <c r="K71" s="208"/>
      <c r="L71" s="208"/>
      <c r="M71" s="208"/>
      <c r="N71" s="209"/>
      <c r="O71" s="209"/>
      <c r="P71" s="209"/>
      <c r="Q71" s="209"/>
      <c r="R71" s="209"/>
      <c r="S71" s="209"/>
      <c r="T71" s="209"/>
      <c r="U71" s="209"/>
      <c r="V71" s="209"/>
      <c r="W71" s="209"/>
      <c r="X71" s="209"/>
      <c r="Y71" s="209"/>
      <c r="Z71" s="209"/>
      <c r="AE71" s="210"/>
      <c r="AF71" s="210"/>
      <c r="AG71" s="210"/>
    </row>
    <row r="72" spans="2:33" ht="13.5" customHeight="1" thickBot="1" x14ac:dyDescent="0.25"/>
    <row r="73" spans="2:33" s="107" customFormat="1" ht="13.5" customHeight="1" thickTop="1" thickBot="1" x14ac:dyDescent="0.25">
      <c r="B73" s="107">
        <v>1</v>
      </c>
      <c r="C73" s="211">
        <f t="shared" ref="C73:O73" si="0">V19</f>
        <v>4</v>
      </c>
      <c r="D73" s="211">
        <f t="shared" si="0"/>
        <v>9</v>
      </c>
      <c r="E73" s="211">
        <f t="shared" si="0"/>
        <v>0</v>
      </c>
      <c r="F73" s="211">
        <f t="shared" si="0"/>
        <v>5</v>
      </c>
      <c r="G73" s="211">
        <f t="shared" si="0"/>
        <v>8</v>
      </c>
      <c r="H73" s="211">
        <f t="shared" si="0"/>
        <v>9</v>
      </c>
      <c r="I73" s="211">
        <f t="shared" si="0"/>
        <v>1</v>
      </c>
      <c r="J73" s="211">
        <f t="shared" si="0"/>
        <v>1</v>
      </c>
      <c r="K73" s="211">
        <f t="shared" si="0"/>
        <v>3</v>
      </c>
      <c r="L73" s="211">
        <f t="shared" si="0"/>
        <v>1</v>
      </c>
      <c r="M73" s="211">
        <f t="shared" si="0"/>
        <v>6</v>
      </c>
      <c r="N73" s="211">
        <f t="shared" si="0"/>
        <v>1</v>
      </c>
      <c r="O73" s="211">
        <f t="shared" si="0"/>
        <v>1</v>
      </c>
      <c r="P73" s="212"/>
      <c r="Q73" s="213"/>
      <c r="R73" s="214" t="str">
        <f>C73&amp;D73&amp;E73&amp;F73&amp;G73&amp;H73&amp;I73&amp;J73&amp;K73&amp;L73&amp;M73&amp;N73&amp;O73</f>
        <v>4905891131611</v>
      </c>
    </row>
    <row r="74" spans="2:33" s="107" customFormat="1" ht="18.75" thickTop="1" thickBot="1" x14ac:dyDescent="0.25">
      <c r="B74" s="107">
        <v>2</v>
      </c>
      <c r="C74" s="215">
        <f t="shared" ref="C74:O74" si="1">V25</f>
        <v>0</v>
      </c>
      <c r="D74" s="215">
        <f t="shared" si="1"/>
        <v>0</v>
      </c>
      <c r="E74" s="215">
        <f t="shared" si="1"/>
        <v>0</v>
      </c>
      <c r="F74" s="215">
        <f t="shared" si="1"/>
        <v>0</v>
      </c>
      <c r="G74" s="215">
        <f t="shared" si="1"/>
        <v>0</v>
      </c>
      <c r="H74" s="215">
        <f t="shared" si="1"/>
        <v>0</v>
      </c>
      <c r="I74" s="215">
        <f t="shared" si="1"/>
        <v>0</v>
      </c>
      <c r="J74" s="215">
        <f t="shared" si="1"/>
        <v>0</v>
      </c>
      <c r="K74" s="215">
        <f t="shared" si="1"/>
        <v>0</v>
      </c>
      <c r="L74" s="215">
        <f t="shared" si="1"/>
        <v>0</v>
      </c>
      <c r="M74" s="215">
        <f t="shared" si="1"/>
        <v>0</v>
      </c>
      <c r="N74" s="215">
        <f t="shared" si="1"/>
        <v>0</v>
      </c>
      <c r="O74" s="215">
        <f t="shared" si="1"/>
        <v>0</v>
      </c>
      <c r="P74" s="212"/>
      <c r="Q74" s="213"/>
      <c r="R74" s="214" t="str">
        <f>C74&amp;D74&amp;E74&amp;F74&amp;G74&amp;H74&amp;I74&amp;J74&amp;K74&amp;L74&amp;M74&amp;N74&amp;O74</f>
        <v>0000000000000</v>
      </c>
    </row>
    <row r="75" spans="2:33" s="107" customFormat="1" ht="18.75" thickTop="1" thickBot="1" x14ac:dyDescent="0.25">
      <c r="B75" s="107">
        <v>3</v>
      </c>
      <c r="C75" s="215">
        <f t="shared" ref="C75:O75" si="2">V31</f>
        <v>0</v>
      </c>
      <c r="D75" s="215">
        <f t="shared" si="2"/>
        <v>0</v>
      </c>
      <c r="E75" s="215">
        <f t="shared" si="2"/>
        <v>0</v>
      </c>
      <c r="F75" s="215">
        <f t="shared" si="2"/>
        <v>0</v>
      </c>
      <c r="G75" s="215">
        <f t="shared" si="2"/>
        <v>0</v>
      </c>
      <c r="H75" s="215">
        <f t="shared" si="2"/>
        <v>0</v>
      </c>
      <c r="I75" s="215">
        <f t="shared" si="2"/>
        <v>0</v>
      </c>
      <c r="J75" s="215">
        <f t="shared" si="2"/>
        <v>0</v>
      </c>
      <c r="K75" s="215">
        <f t="shared" si="2"/>
        <v>0</v>
      </c>
      <c r="L75" s="215">
        <f t="shared" si="2"/>
        <v>0</v>
      </c>
      <c r="M75" s="215">
        <f t="shared" si="2"/>
        <v>0</v>
      </c>
      <c r="N75" s="215">
        <f t="shared" si="2"/>
        <v>0</v>
      </c>
      <c r="O75" s="215">
        <f t="shared" si="2"/>
        <v>0</v>
      </c>
      <c r="P75" s="212"/>
      <c r="Q75" s="213"/>
      <c r="R75" s="214" t="str">
        <f>C75&amp;D75&amp;E75&amp;F75&amp;G75&amp;H75&amp;I75&amp;J75&amp;K75&amp;L75&amp;M75&amp;N75&amp;O75</f>
        <v>0000000000000</v>
      </c>
    </row>
    <row r="76" spans="2:33" ht="18.75" thickTop="1" thickBot="1" x14ac:dyDescent="0.25">
      <c r="B76" s="107">
        <v>4</v>
      </c>
      <c r="C76" s="215">
        <f t="shared" ref="C76:O76" si="3">V37</f>
        <v>0</v>
      </c>
      <c r="D76" s="215">
        <f t="shared" si="3"/>
        <v>0</v>
      </c>
      <c r="E76" s="215">
        <f t="shared" si="3"/>
        <v>0</v>
      </c>
      <c r="F76" s="215">
        <f t="shared" si="3"/>
        <v>0</v>
      </c>
      <c r="G76" s="215">
        <f t="shared" si="3"/>
        <v>0</v>
      </c>
      <c r="H76" s="215">
        <f t="shared" si="3"/>
        <v>0</v>
      </c>
      <c r="I76" s="215">
        <f t="shared" si="3"/>
        <v>0</v>
      </c>
      <c r="J76" s="215">
        <f t="shared" si="3"/>
        <v>0</v>
      </c>
      <c r="K76" s="215">
        <f t="shared" si="3"/>
        <v>0</v>
      </c>
      <c r="L76" s="215">
        <f t="shared" si="3"/>
        <v>0</v>
      </c>
      <c r="M76" s="215">
        <f t="shared" si="3"/>
        <v>0</v>
      </c>
      <c r="N76" s="215">
        <f t="shared" si="3"/>
        <v>0</v>
      </c>
      <c r="O76" s="215">
        <f t="shared" si="3"/>
        <v>0</v>
      </c>
      <c r="P76" s="212"/>
      <c r="Q76" s="213"/>
      <c r="R76" s="214" t="str">
        <f>C76&amp;D76&amp;E76&amp;F76&amp;G76&amp;H76&amp;I76&amp;J76&amp;K76&amp;L76&amp;M76&amp;N76&amp;O76</f>
        <v>0000000000000</v>
      </c>
      <c r="S76" s="107"/>
      <c r="T76" s="107"/>
      <c r="U76" s="107"/>
    </row>
    <row r="77" spans="2:33" ht="18" thickTop="1" x14ac:dyDescent="0.2"/>
    <row r="78" spans="2:33" ht="23.25" customHeight="1" x14ac:dyDescent="0.2"/>
    <row r="79" spans="2:33" s="203" customFormat="1" ht="21" customHeight="1" x14ac:dyDescent="0.2">
      <c r="C79" s="216" t="str">
        <f>IF(V21="","",C80)</f>
        <v/>
      </c>
      <c r="D79" s="217" t="str">
        <f t="shared" ref="D79:Q79" si="4">IF(W21="","",D80&amp;"、")</f>
        <v>小麦、</v>
      </c>
      <c r="E79" s="217" t="str">
        <f t="shared" si="4"/>
        <v/>
      </c>
      <c r="F79" s="217" t="str">
        <f t="shared" si="4"/>
        <v>乳、</v>
      </c>
      <c r="G79" s="217" t="str">
        <f t="shared" si="4"/>
        <v/>
      </c>
      <c r="H79" s="217" t="str">
        <f t="shared" si="4"/>
        <v>落花生、</v>
      </c>
      <c r="I79" s="217" t="str">
        <f t="shared" si="4"/>
        <v/>
      </c>
      <c r="J79" s="217" t="str">
        <f t="shared" si="4"/>
        <v/>
      </c>
      <c r="K79" s="217" t="str">
        <f t="shared" si="4"/>
        <v/>
      </c>
      <c r="L79" s="217" t="str">
        <f t="shared" si="4"/>
        <v>大豆、</v>
      </c>
      <c r="M79" s="217" t="str">
        <f t="shared" si="4"/>
        <v>鶏肉、</v>
      </c>
      <c r="N79" s="217" t="str">
        <f t="shared" si="4"/>
        <v/>
      </c>
      <c r="O79" s="217" t="str">
        <f t="shared" si="4"/>
        <v/>
      </c>
      <c r="P79" s="217" t="str">
        <f t="shared" si="4"/>
        <v/>
      </c>
      <c r="Q79" s="217" t="str">
        <f t="shared" si="4"/>
        <v/>
      </c>
      <c r="R79" s="217" t="str">
        <f>IF(AH21="","",R80&amp;"、")</f>
        <v/>
      </c>
      <c r="S79" s="218" t="str">
        <f>C79&amp;D79&amp;E79&amp;F79&amp;G79&amp;H79&amp;I79&amp;J79&amp;K79&amp;L79&amp;M79&amp;N79&amp;O79&amp;P79&amp;Q79&amp;R79</f>
        <v>小麦、乳、落花生、大豆、鶏肉、</v>
      </c>
    </row>
    <row r="80" spans="2:33" s="107" customFormat="1" ht="31.5" customHeight="1" thickBot="1" x14ac:dyDescent="0.2">
      <c r="C80" s="219" t="s">
        <v>64</v>
      </c>
      <c r="D80" s="219" t="s">
        <v>57</v>
      </c>
      <c r="E80" s="219" t="s">
        <v>58</v>
      </c>
      <c r="F80" s="219" t="s">
        <v>59</v>
      </c>
      <c r="G80" s="219" t="s">
        <v>60</v>
      </c>
      <c r="H80" s="219" t="s">
        <v>61</v>
      </c>
      <c r="I80" s="219" t="s">
        <v>62</v>
      </c>
      <c r="J80" s="220" t="s">
        <v>63</v>
      </c>
      <c r="K80" s="221" t="str">
        <f t="shared" ref="K80:R80" si="5">AD22</f>
        <v>くるみ</v>
      </c>
      <c r="L80" s="221" t="str">
        <f t="shared" si="5"/>
        <v>大豆</v>
      </c>
      <c r="M80" s="221" t="str">
        <f t="shared" si="5"/>
        <v>鶏肉</v>
      </c>
      <c r="N80" s="222">
        <f t="shared" si="5"/>
        <v>0</v>
      </c>
      <c r="O80" s="222">
        <f t="shared" si="5"/>
        <v>0</v>
      </c>
      <c r="P80" s="222">
        <f t="shared" si="5"/>
        <v>0</v>
      </c>
      <c r="Q80" s="222">
        <f t="shared" si="5"/>
        <v>0</v>
      </c>
      <c r="R80" s="222">
        <f t="shared" si="5"/>
        <v>0</v>
      </c>
    </row>
    <row r="81" spans="3:19" s="203" customFormat="1" ht="21" customHeight="1" x14ac:dyDescent="0.2">
      <c r="C81" s="217" t="str">
        <f>IF(V27="","",C82)</f>
        <v>無し</v>
      </c>
      <c r="D81" s="217" t="str">
        <f t="shared" ref="D81:Q81" si="6">IF(W27="","",D82&amp;"、")</f>
        <v/>
      </c>
      <c r="E81" s="217" t="str">
        <f t="shared" si="6"/>
        <v/>
      </c>
      <c r="F81" s="217" t="str">
        <f t="shared" si="6"/>
        <v/>
      </c>
      <c r="G81" s="217" t="str">
        <f t="shared" si="6"/>
        <v/>
      </c>
      <c r="H81" s="217" t="str">
        <f t="shared" si="6"/>
        <v/>
      </c>
      <c r="I81" s="217" t="str">
        <f t="shared" si="6"/>
        <v/>
      </c>
      <c r="J81" s="217" t="str">
        <f t="shared" si="6"/>
        <v/>
      </c>
      <c r="K81" s="223" t="str">
        <f t="shared" si="6"/>
        <v/>
      </c>
      <c r="L81" s="223" t="str">
        <f t="shared" si="6"/>
        <v/>
      </c>
      <c r="M81" s="223" t="str">
        <f t="shared" si="6"/>
        <v/>
      </c>
      <c r="N81" s="217" t="str">
        <f t="shared" si="6"/>
        <v/>
      </c>
      <c r="O81" s="217" t="str">
        <f t="shared" si="6"/>
        <v/>
      </c>
      <c r="P81" s="217" t="str">
        <f t="shared" si="6"/>
        <v/>
      </c>
      <c r="Q81" s="217" t="str">
        <f t="shared" si="6"/>
        <v/>
      </c>
      <c r="R81" s="217" t="str">
        <f>IF(AH27="","",R82&amp;"、")</f>
        <v/>
      </c>
      <c r="S81" s="218" t="str">
        <f>C81&amp;D81&amp;E81&amp;F81&amp;G81&amp;H81&amp;I81&amp;J81&amp;K81&amp;L81&amp;M81&amp;N81&amp;O81&amp;P81&amp;Q81&amp;R81</f>
        <v>無し</v>
      </c>
    </row>
    <row r="82" spans="3:19" s="107" customFormat="1" ht="31.5" customHeight="1" thickBot="1" x14ac:dyDescent="0.2">
      <c r="C82" s="219" t="s">
        <v>64</v>
      </c>
      <c r="D82" s="219" t="s">
        <v>57</v>
      </c>
      <c r="E82" s="219" t="s">
        <v>58</v>
      </c>
      <c r="F82" s="219" t="s">
        <v>59</v>
      </c>
      <c r="G82" s="219" t="s">
        <v>60</v>
      </c>
      <c r="H82" s="219" t="s">
        <v>61</v>
      </c>
      <c r="I82" s="219" t="s">
        <v>62</v>
      </c>
      <c r="J82" s="220" t="s">
        <v>63</v>
      </c>
      <c r="K82" s="221" t="str">
        <f t="shared" ref="K82:R82" si="7">AD28</f>
        <v>くるみ</v>
      </c>
      <c r="L82" s="221">
        <f t="shared" si="7"/>
        <v>0</v>
      </c>
      <c r="M82" s="221">
        <f t="shared" si="7"/>
        <v>0</v>
      </c>
      <c r="N82" s="222">
        <f t="shared" si="7"/>
        <v>0</v>
      </c>
      <c r="O82" s="222">
        <f t="shared" si="7"/>
        <v>0</v>
      </c>
      <c r="P82" s="222">
        <f t="shared" si="7"/>
        <v>0</v>
      </c>
      <c r="Q82" s="222">
        <f t="shared" si="7"/>
        <v>0</v>
      </c>
      <c r="R82" s="222">
        <f t="shared" si="7"/>
        <v>0</v>
      </c>
    </row>
    <row r="83" spans="3:19" s="203" customFormat="1" ht="21" customHeight="1" x14ac:dyDescent="0.2">
      <c r="C83" s="217" t="str">
        <f>IF(V33="","",C84)</f>
        <v/>
      </c>
      <c r="D83" s="217" t="str">
        <f t="shared" ref="D83:Q83" si="8">IF(W33="","",D84&amp;"、")</f>
        <v/>
      </c>
      <c r="E83" s="217" t="str">
        <f t="shared" si="8"/>
        <v/>
      </c>
      <c r="F83" s="217" t="str">
        <f t="shared" si="8"/>
        <v/>
      </c>
      <c r="G83" s="217" t="str">
        <f t="shared" si="8"/>
        <v/>
      </c>
      <c r="H83" s="217" t="str">
        <f t="shared" si="8"/>
        <v/>
      </c>
      <c r="I83" s="217" t="str">
        <f t="shared" si="8"/>
        <v/>
      </c>
      <c r="J83" s="217" t="str">
        <f t="shared" si="8"/>
        <v/>
      </c>
      <c r="K83" s="223" t="str">
        <f t="shared" si="8"/>
        <v/>
      </c>
      <c r="L83" s="223" t="str">
        <f t="shared" si="8"/>
        <v/>
      </c>
      <c r="M83" s="223" t="str">
        <f t="shared" si="8"/>
        <v/>
      </c>
      <c r="N83" s="217" t="str">
        <f t="shared" si="8"/>
        <v/>
      </c>
      <c r="O83" s="217" t="str">
        <f t="shared" si="8"/>
        <v/>
      </c>
      <c r="P83" s="217" t="str">
        <f t="shared" si="8"/>
        <v/>
      </c>
      <c r="Q83" s="217" t="str">
        <f t="shared" si="8"/>
        <v/>
      </c>
      <c r="R83" s="217" t="str">
        <f>IF(AH33="","",R84&amp;"、")</f>
        <v/>
      </c>
      <c r="S83" s="218" t="str">
        <f>C83&amp;D83&amp;E83&amp;F83&amp;G83&amp;H83&amp;I83&amp;J83&amp;K83&amp;L83&amp;M83&amp;N83&amp;O83&amp;P83&amp;Q83&amp;R83</f>
        <v/>
      </c>
    </row>
    <row r="84" spans="3:19" s="107" customFormat="1" ht="31.5" customHeight="1" thickBot="1" x14ac:dyDescent="0.2">
      <c r="C84" s="219" t="s">
        <v>64</v>
      </c>
      <c r="D84" s="219" t="s">
        <v>57</v>
      </c>
      <c r="E84" s="219" t="s">
        <v>58</v>
      </c>
      <c r="F84" s="219" t="s">
        <v>59</v>
      </c>
      <c r="G84" s="219" t="s">
        <v>60</v>
      </c>
      <c r="H84" s="219" t="s">
        <v>61</v>
      </c>
      <c r="I84" s="219" t="s">
        <v>62</v>
      </c>
      <c r="J84" s="220" t="s">
        <v>63</v>
      </c>
      <c r="K84" s="221" t="str">
        <f t="shared" ref="K84:R84" si="9">AD34</f>
        <v>くるみ</v>
      </c>
      <c r="L84" s="221">
        <f t="shared" si="9"/>
        <v>0</v>
      </c>
      <c r="M84" s="221">
        <f t="shared" si="9"/>
        <v>0</v>
      </c>
      <c r="N84" s="222">
        <f t="shared" si="9"/>
        <v>0</v>
      </c>
      <c r="O84" s="222">
        <f t="shared" si="9"/>
        <v>0</v>
      </c>
      <c r="P84" s="222">
        <f t="shared" si="9"/>
        <v>0</v>
      </c>
      <c r="Q84" s="222">
        <f t="shared" si="9"/>
        <v>0</v>
      </c>
      <c r="R84" s="222">
        <f t="shared" si="9"/>
        <v>0</v>
      </c>
    </row>
    <row r="85" spans="3:19" s="203" customFormat="1" ht="21" customHeight="1" x14ac:dyDescent="0.2">
      <c r="C85" s="217" t="str">
        <f>IF(V39="","",C86)</f>
        <v/>
      </c>
      <c r="D85" s="217" t="str">
        <f t="shared" ref="D85:Q85" si="10">IF(W39="","",D86&amp;"、")</f>
        <v/>
      </c>
      <c r="E85" s="217" t="str">
        <f t="shared" si="10"/>
        <v/>
      </c>
      <c r="F85" s="217" t="str">
        <f t="shared" si="10"/>
        <v/>
      </c>
      <c r="G85" s="217" t="str">
        <f t="shared" si="10"/>
        <v/>
      </c>
      <c r="H85" s="217" t="str">
        <f t="shared" si="10"/>
        <v/>
      </c>
      <c r="I85" s="217" t="str">
        <f t="shared" si="10"/>
        <v/>
      </c>
      <c r="J85" s="217" t="str">
        <f t="shared" si="10"/>
        <v/>
      </c>
      <c r="K85" s="223" t="str">
        <f t="shared" si="10"/>
        <v/>
      </c>
      <c r="L85" s="223" t="str">
        <f t="shared" si="10"/>
        <v/>
      </c>
      <c r="M85" s="223" t="str">
        <f t="shared" si="10"/>
        <v/>
      </c>
      <c r="N85" s="217" t="str">
        <f t="shared" si="10"/>
        <v/>
      </c>
      <c r="O85" s="217" t="str">
        <f t="shared" si="10"/>
        <v/>
      </c>
      <c r="P85" s="217" t="str">
        <f t="shared" si="10"/>
        <v/>
      </c>
      <c r="Q85" s="217" t="str">
        <f t="shared" si="10"/>
        <v/>
      </c>
      <c r="R85" s="217" t="str">
        <f>IF(AH39="","",R86&amp;"、")</f>
        <v/>
      </c>
      <c r="S85" s="218" t="str">
        <f>C85&amp;D85&amp;E85&amp;F85&amp;G85&amp;H85&amp;I85&amp;J85&amp;K85&amp;L85&amp;M85&amp;N85&amp;O85&amp;P85&amp;Q85&amp;R85</f>
        <v/>
      </c>
    </row>
    <row r="86" spans="3:19" s="107" customFormat="1" ht="31.5" customHeight="1" thickBot="1" x14ac:dyDescent="0.2">
      <c r="C86" s="219" t="s">
        <v>64</v>
      </c>
      <c r="D86" s="219" t="s">
        <v>57</v>
      </c>
      <c r="E86" s="219" t="s">
        <v>58</v>
      </c>
      <c r="F86" s="219" t="s">
        <v>59</v>
      </c>
      <c r="G86" s="219" t="s">
        <v>60</v>
      </c>
      <c r="H86" s="219" t="s">
        <v>61</v>
      </c>
      <c r="I86" s="219" t="s">
        <v>62</v>
      </c>
      <c r="J86" s="220" t="s">
        <v>63</v>
      </c>
      <c r="K86" s="221" t="str">
        <f t="shared" ref="K86:R86" si="11">AD40</f>
        <v>くるみ</v>
      </c>
      <c r="L86" s="221">
        <f t="shared" si="11"/>
        <v>0</v>
      </c>
      <c r="M86" s="221">
        <f t="shared" si="11"/>
        <v>0</v>
      </c>
      <c r="N86" s="222">
        <f t="shared" si="11"/>
        <v>0</v>
      </c>
      <c r="O86" s="222">
        <f t="shared" si="11"/>
        <v>0</v>
      </c>
      <c r="P86" s="222">
        <f t="shared" si="11"/>
        <v>0</v>
      </c>
      <c r="Q86" s="222">
        <f t="shared" si="11"/>
        <v>0</v>
      </c>
      <c r="R86" s="222">
        <f t="shared" si="11"/>
        <v>0</v>
      </c>
    </row>
  </sheetData>
  <sheetProtection selectLockedCells="1" selectUnlockedCells="1"/>
  <mergeCells count="108">
    <mergeCell ref="C1:AD1"/>
    <mergeCell ref="B35:B40"/>
    <mergeCell ref="C35:D35"/>
    <mergeCell ref="I35:M35"/>
    <mergeCell ref="V38:AK38"/>
    <mergeCell ref="E39:M40"/>
    <mergeCell ref="O36:O37"/>
    <mergeCell ref="S36:S37"/>
    <mergeCell ref="E36:E37"/>
    <mergeCell ref="F36:F37"/>
    <mergeCell ref="G36:G37"/>
    <mergeCell ref="V35:AH35"/>
    <mergeCell ref="B29:B34"/>
    <mergeCell ref="C29:D29"/>
    <mergeCell ref="I29:M29"/>
    <mergeCell ref="R29:S29"/>
    <mergeCell ref="V29:AH29"/>
    <mergeCell ref="E30:E31"/>
    <mergeCell ref="F30:F31"/>
    <mergeCell ref="G30:G31"/>
    <mergeCell ref="U8:AK8"/>
    <mergeCell ref="U10:AK10"/>
    <mergeCell ref="V26:AK26"/>
    <mergeCell ref="S30:S31"/>
    <mergeCell ref="E38:M38"/>
    <mergeCell ref="N38:S38"/>
    <mergeCell ref="R35:S35"/>
    <mergeCell ref="R23:S23"/>
    <mergeCell ref="S24:S25"/>
    <mergeCell ref="E20:M20"/>
    <mergeCell ref="N20:S20"/>
    <mergeCell ref="E26:M26"/>
    <mergeCell ref="N26:S26"/>
    <mergeCell ref="E21:M22"/>
    <mergeCell ref="N21:S22"/>
    <mergeCell ref="E33:M34"/>
    <mergeCell ref="E32:M32"/>
    <mergeCell ref="N32:S32"/>
    <mergeCell ref="O30:O31"/>
    <mergeCell ref="E27:M28"/>
    <mergeCell ref="V23:AH23"/>
    <mergeCell ref="E24:E25"/>
    <mergeCell ref="F24:F25"/>
    <mergeCell ref="G24:G25"/>
    <mergeCell ref="O24:O25"/>
    <mergeCell ref="C23:D23"/>
    <mergeCell ref="I23:M23"/>
    <mergeCell ref="G6:O6"/>
    <mergeCell ref="G7:O7"/>
    <mergeCell ref="T7:Y7"/>
    <mergeCell ref="Z7:AB7"/>
    <mergeCell ref="F8:G8"/>
    <mergeCell ref="H8:O8"/>
    <mergeCell ref="H10:O10"/>
    <mergeCell ref="P10:Q10"/>
    <mergeCell ref="R17:S17"/>
    <mergeCell ref="Q18:Q19"/>
    <mergeCell ref="R18:R19"/>
    <mergeCell ref="S18:S19"/>
    <mergeCell ref="E18:E19"/>
    <mergeCell ref="B23:B28"/>
    <mergeCell ref="V17:AH17"/>
    <mergeCell ref="V32:AK32"/>
    <mergeCell ref="T5:AF5"/>
    <mergeCell ref="AG5:AG6"/>
    <mergeCell ref="F10:G10"/>
    <mergeCell ref="AH5:AK6"/>
    <mergeCell ref="B14:D14"/>
    <mergeCell ref="C8:C10"/>
    <mergeCell ref="R8:S10"/>
    <mergeCell ref="F18:F19"/>
    <mergeCell ref="G18:G19"/>
    <mergeCell ref="H18:H19"/>
    <mergeCell ref="N18:N19"/>
    <mergeCell ref="O18:O19"/>
    <mergeCell ref="P18:P19"/>
    <mergeCell ref="G15:J15"/>
    <mergeCell ref="B17:B22"/>
    <mergeCell ref="C17:D17"/>
    <mergeCell ref="I17:M17"/>
    <mergeCell ref="T6:AF6"/>
    <mergeCell ref="R7:S7"/>
    <mergeCell ref="C6:C7"/>
    <mergeCell ref="R6:S6"/>
    <mergeCell ref="C41:M41"/>
    <mergeCell ref="N41:AK41"/>
    <mergeCell ref="B13:F13"/>
    <mergeCell ref="AE2:AK2"/>
    <mergeCell ref="B3:B4"/>
    <mergeCell ref="C3:C4"/>
    <mergeCell ref="D3:E4"/>
    <mergeCell ref="F3:H4"/>
    <mergeCell ref="I3:K3"/>
    <mergeCell ref="L3:Q3"/>
    <mergeCell ref="R3:S4"/>
    <mergeCell ref="T3:AF4"/>
    <mergeCell ref="AG3:AG4"/>
    <mergeCell ref="AH3:AK4"/>
    <mergeCell ref="I4:K4"/>
    <mergeCell ref="L4:Q4"/>
    <mergeCell ref="B5:B10"/>
    <mergeCell ref="H5:Q5"/>
    <mergeCell ref="R5:S5"/>
    <mergeCell ref="T18:T19"/>
    <mergeCell ref="U18:U19"/>
    <mergeCell ref="V20:AK20"/>
    <mergeCell ref="P6:Q6"/>
    <mergeCell ref="P7:Q7"/>
  </mergeCells>
  <phoneticPr fontId="5"/>
  <conditionalFormatting sqref="Q8:Q9">
    <cfRule type="expression" priority="1">
      <formula>"IF($H$11=""(普通)"",'1','2'),"" """</formula>
    </cfRule>
  </conditionalFormatting>
  <conditionalFormatting sqref="AH5">
    <cfRule type="containsBlanks" dxfId="0" priority="2" stopIfTrue="1">
      <formula>LEN(TRIM(AH5))=0</formula>
    </cfRule>
  </conditionalFormatting>
  <dataValidations count="17">
    <dataValidation type="list" allowBlank="1" showInputMessage="1" showErrorMessage="1" sqref="G15" xr:uid="{00000000-0002-0000-0100-000000000000}">
      <formula1>$P$46:$P$48</formula1>
    </dataValidation>
    <dataValidation imeMode="fullAlpha" allowBlank="1" showInputMessage="1" showErrorMessage="1" prompt="郵便番号を入力してください。" sqref="G5" xr:uid="{00000000-0002-0000-0100-000001000000}"/>
    <dataValidation imeMode="halfAlpha" allowBlank="1" showInputMessage="1" showErrorMessage="1" prompt="緊急時に連絡が取れる、携帯番号などをご記入ください" sqref="T7" xr:uid="{00000000-0002-0000-0100-000002000000}"/>
    <dataValidation allowBlank="1" showInputMessage="1" showErrorMessage="1" prompt="DOCORE以外での、希望販路先をご記入ください。" sqref="AH5" xr:uid="{00000000-0002-0000-0100-000003000000}"/>
    <dataValidation allowBlank="1" showInputMessage="1" showErrorMessage="1" prompt="販売実績を入力してください。_x000a_　無いときは、”なし”と入力してください。" sqref="AH3" xr:uid="{00000000-0002-0000-0100-000004000000}"/>
    <dataValidation imeMode="disabled" allowBlank="1" showInputMessage="1" showErrorMessage="1" sqref="P10 G6 H10" xr:uid="{00000000-0002-0000-0100-000005000000}"/>
    <dataValidation imeMode="fullAlpha" allowBlank="1" showInputMessage="1" showErrorMessage="1" sqref="G7" xr:uid="{00000000-0002-0000-0100-000006000000}"/>
    <dataValidation imeMode="halfKatakana" allowBlank="1" showInputMessage="1" showErrorMessage="1" promptTitle="※ご注意ください※" prompt="通帳の表紙裏に書かれているカタカナの名義をご記入下さい。_x000a_カブシキガイシャ　・　カ）など" sqref="U8" xr:uid="{00000000-0002-0000-0100-000007000000}"/>
    <dataValidation imeMode="off" allowBlank="1" showInputMessage="1" showErrorMessage="1" sqref="AC7:AK7 T5" xr:uid="{00000000-0002-0000-0100-000008000000}"/>
    <dataValidation imeMode="halfAlpha" allowBlank="1" showInputMessage="1" showErrorMessage="1" sqref="L4" xr:uid="{00000000-0002-0000-0100-000009000000}"/>
    <dataValidation type="list" allowBlank="1" showInputMessage="1" showErrorMessage="1" sqref="AK11:AK12" xr:uid="{00000000-0002-0000-0100-00000A000000}">
      <formula1>V48:V49</formula1>
    </dataValidation>
    <dataValidation type="list" allowBlank="1" showInputMessage="1" showErrorMessage="1" sqref="H8" xr:uid="{00000000-0002-0000-0100-00000B000000}">
      <formula1>$T$51:$T$52</formula1>
    </dataValidation>
    <dataValidation type="list" allowBlank="1" showInputMessage="1" showErrorMessage="1" sqref="AK16" xr:uid="{00000000-0002-0000-0100-00000C000000}">
      <formula1>V48:V49</formula1>
    </dataValidation>
    <dataValidation type="list" allowBlank="1" showInputMessage="1" showErrorMessage="1" sqref="V33:AK33 V27:AK27 V21:AK21 V39:AK39" xr:uid="{00000000-0002-0000-0100-00000D000000}">
      <formula1>$T$46:$T$47</formula1>
    </dataValidation>
    <dataValidation type="list" allowBlank="1" showInputMessage="1" showErrorMessage="1" errorTitle="選択してください" error="プルダウンで選択してください" sqref="G24 G18 G30 G36" xr:uid="{00000000-0002-0000-0100-00000E000000}">
      <formula1>$R$46:$R$48</formula1>
    </dataValidation>
    <dataValidation type="list" allowBlank="1" showInputMessage="1" showErrorMessage="1" promptTitle="選択してください" prompt="選択してください" sqref="F24 F18 F30 F36" xr:uid="{00000000-0002-0000-0100-00000F000000}">
      <formula1>$D$46:$D$56</formula1>
    </dataValidation>
    <dataValidation type="list" allowBlank="1" showInputMessage="1" showErrorMessage="1" sqref="P7" xr:uid="{3D08BE42-BB52-4257-97B1-267580A4F81E}">
      <formula1>$AC$46:$AC$47</formula1>
    </dataValidation>
  </dataValidations>
  <printOptions horizontalCentered="1"/>
  <pageMargins left="0.15748031496062992" right="0.11811023622047245" top="0.39" bottom="0.19685039370078741" header="0.32" footer="0.11811023622047245"/>
  <pageSetup paperSize="9" scale="48" fitToHeight="0" orientation="landscape" cellComments="asDisplayed" r:id="rId1"/>
  <headerFooter alignWithMargins="0"/>
  <rowBreaks count="1" manualBreakCount="1">
    <brk id="4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114300</xdr:colOff>
                    <xdr:row>13</xdr:row>
                    <xdr:rowOff>266700</xdr:rowOff>
                  </from>
                  <to>
                    <xdr:col>3</xdr:col>
                    <xdr:colOff>942975</xdr:colOff>
                    <xdr:row>15</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ltText="理解したうえで、申込みます。ddddfd_x000a_">
                <anchor moveWithCells="1">
                  <from>
                    <xdr:col>4</xdr:col>
                    <xdr:colOff>485775</xdr:colOff>
                    <xdr:row>14</xdr:row>
                    <xdr:rowOff>38100</xdr:rowOff>
                  </from>
                  <to>
                    <xdr:col>4</xdr:col>
                    <xdr:colOff>2600325</xdr:colOff>
                    <xdr:row>14</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出品申込書</vt:lpstr>
      <vt:lpstr>記入例</vt:lpstr>
      <vt:lpstr>記入例!Print_Area</vt:lpstr>
      <vt:lpstr>出品申込書!Print_Area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拓</dc:creator>
  <cp:lastModifiedBy>県連 パート01</cp:lastModifiedBy>
  <cp:lastPrinted>2025-09-25T02:13:16Z</cp:lastPrinted>
  <dcterms:created xsi:type="dcterms:W3CDTF">2014-05-12T10:20:40Z</dcterms:created>
  <dcterms:modified xsi:type="dcterms:W3CDTF">2025-09-25T02:13:22Z</dcterms:modified>
</cp:coreProperties>
</file>