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628"/>
  <workbookPr showInkAnnotation="0" defaultThemeVersion="124226"/>
  <mc:AlternateContent xmlns:mc="http://schemas.openxmlformats.org/markup-compatibility/2006">
    <mc:Choice Requires="x15">
      <x15ac:absPath xmlns:x15ac="http://schemas.microsoft.com/office/spreadsheetml/2010/11/ac" url="Z:\全体\ホームページデータ受渡\fukunet\EXCEL\docore\2024\"/>
    </mc:Choice>
  </mc:AlternateContent>
  <xr:revisionPtr revIDLastSave="0" documentId="8_{4A64538E-8AD5-4D28-88FB-B82677F121E6}" xr6:coauthVersionLast="47" xr6:coauthVersionMax="47" xr10:uidLastSave="{00000000-0000-0000-0000-000000000000}"/>
  <bookViews>
    <workbookView xWindow="2640" yWindow="2640" windowWidth="23340" windowHeight="11295" xr2:uid="{F237357D-9B08-4FB4-8736-4535D7DC25F5}"/>
  </bookViews>
  <sheets>
    <sheet name="出品申込書" sheetId="15" r:id="rId1"/>
    <sheet name="記入例" sheetId="16" r:id="rId2"/>
  </sheets>
  <definedNames>
    <definedName name="_xlnm.Print_Area" localSheetId="1">記入例!$A$1:$AM$42</definedName>
    <definedName name="_xlnm.Print_Area" localSheetId="0">出品申込書!$A$1:$AL$42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36" i="15" l="1"/>
  <c r="P30" i="15"/>
  <c r="P24" i="15"/>
  <c r="P18" i="15"/>
  <c r="Q67" i="15"/>
  <c r="R86" i="16"/>
  <c r="Q86" i="16"/>
  <c r="P86" i="16"/>
  <c r="O86" i="16"/>
  <c r="N86" i="16"/>
  <c r="M86" i="16"/>
  <c r="L86" i="16"/>
  <c r="K86" i="16"/>
  <c r="R85" i="16"/>
  <c r="Q85" i="16"/>
  <c r="P85" i="16"/>
  <c r="O85" i="16"/>
  <c r="N85" i="16"/>
  <c r="M85" i="16"/>
  <c r="L85" i="16"/>
  <c r="K85" i="16"/>
  <c r="J85" i="16"/>
  <c r="I85" i="16"/>
  <c r="H85" i="16"/>
  <c r="G85" i="16"/>
  <c r="F85" i="16"/>
  <c r="E85" i="16"/>
  <c r="D85" i="16"/>
  <c r="C85" i="16"/>
  <c r="R84" i="16"/>
  <c r="Q84" i="16"/>
  <c r="P84" i="16"/>
  <c r="O84" i="16"/>
  <c r="N84" i="16"/>
  <c r="M84" i="16"/>
  <c r="L84" i="16"/>
  <c r="K84" i="16"/>
  <c r="R83" i="16"/>
  <c r="Q83" i="16"/>
  <c r="P83" i="16"/>
  <c r="O83" i="16"/>
  <c r="N83" i="16"/>
  <c r="M83" i="16"/>
  <c r="L83" i="16"/>
  <c r="K83" i="16"/>
  <c r="J83" i="16"/>
  <c r="I83" i="16"/>
  <c r="H83" i="16"/>
  <c r="G83" i="16"/>
  <c r="F83" i="16"/>
  <c r="E83" i="16"/>
  <c r="D83" i="16"/>
  <c r="C83" i="16"/>
  <c r="R82" i="16"/>
  <c r="Q82" i="16"/>
  <c r="P82" i="16"/>
  <c r="O82" i="16"/>
  <c r="N82" i="16"/>
  <c r="M82" i="16"/>
  <c r="L82" i="16"/>
  <c r="K82" i="16"/>
  <c r="R81" i="16"/>
  <c r="Q81" i="16"/>
  <c r="P81" i="16"/>
  <c r="O81" i="16"/>
  <c r="N81" i="16"/>
  <c r="M81" i="16"/>
  <c r="L81" i="16"/>
  <c r="K81" i="16"/>
  <c r="J81" i="16"/>
  <c r="I81" i="16"/>
  <c r="H81" i="16"/>
  <c r="G81" i="16"/>
  <c r="F81" i="16"/>
  <c r="E81" i="16"/>
  <c r="D81" i="16"/>
  <c r="C81" i="16"/>
  <c r="R80" i="16"/>
  <c r="Q80" i="16"/>
  <c r="P80" i="16"/>
  <c r="O80" i="16"/>
  <c r="N80" i="16"/>
  <c r="M80" i="16"/>
  <c r="M79" i="16" s="1"/>
  <c r="L80" i="16"/>
  <c r="L79" i="16" s="1"/>
  <c r="K80" i="16"/>
  <c r="R79" i="16"/>
  <c r="Q79" i="16"/>
  <c r="P79" i="16"/>
  <c r="O79" i="16"/>
  <c r="N79" i="16"/>
  <c r="K79" i="16"/>
  <c r="J79" i="16"/>
  <c r="I79" i="16"/>
  <c r="H79" i="16"/>
  <c r="G79" i="16"/>
  <c r="F79" i="16"/>
  <c r="E79" i="16"/>
  <c r="D79" i="16"/>
  <c r="C79" i="16"/>
  <c r="O76" i="16"/>
  <c r="N76" i="16"/>
  <c r="M76" i="16"/>
  <c r="L76" i="16"/>
  <c r="K76" i="16"/>
  <c r="J76" i="16"/>
  <c r="I76" i="16"/>
  <c r="H76" i="16"/>
  <c r="G76" i="16"/>
  <c r="F76" i="16"/>
  <c r="E76" i="16"/>
  <c r="D76" i="16"/>
  <c r="C76" i="16"/>
  <c r="O75" i="16"/>
  <c r="N75" i="16"/>
  <c r="M75" i="16"/>
  <c r="L75" i="16"/>
  <c r="K75" i="16"/>
  <c r="J75" i="16"/>
  <c r="I75" i="16"/>
  <c r="H75" i="16"/>
  <c r="G75" i="16"/>
  <c r="F75" i="16"/>
  <c r="E75" i="16"/>
  <c r="D75" i="16"/>
  <c r="C75" i="16"/>
  <c r="O74" i="16"/>
  <c r="N74" i="16"/>
  <c r="M74" i="16"/>
  <c r="L74" i="16"/>
  <c r="K74" i="16"/>
  <c r="J74" i="16"/>
  <c r="I74" i="16"/>
  <c r="H74" i="16"/>
  <c r="G74" i="16"/>
  <c r="F74" i="16"/>
  <c r="E74" i="16"/>
  <c r="D74" i="16"/>
  <c r="C74" i="16"/>
  <c r="O73" i="16"/>
  <c r="N73" i="16"/>
  <c r="M73" i="16"/>
  <c r="L73" i="16"/>
  <c r="K73" i="16"/>
  <c r="J73" i="16"/>
  <c r="I73" i="16"/>
  <c r="H73" i="16"/>
  <c r="G73" i="16"/>
  <c r="F73" i="16"/>
  <c r="E73" i="16"/>
  <c r="D73" i="16"/>
  <c r="C73" i="16"/>
  <c r="W70" i="16"/>
  <c r="V70" i="16"/>
  <c r="U70" i="16"/>
  <c r="T70" i="16"/>
  <c r="S70" i="16"/>
  <c r="R70" i="16"/>
  <c r="Q70" i="16"/>
  <c r="P70" i="16"/>
  <c r="O70" i="16"/>
  <c r="N70" i="16"/>
  <c r="M70" i="16"/>
  <c r="L70" i="16"/>
  <c r="K70" i="16"/>
  <c r="J70" i="16"/>
  <c r="I70" i="16"/>
  <c r="H70" i="16"/>
  <c r="G70" i="16"/>
  <c r="E70" i="16"/>
  <c r="C70" i="16"/>
  <c r="B70" i="16"/>
  <c r="W69" i="16"/>
  <c r="V69" i="16"/>
  <c r="U69" i="16"/>
  <c r="T69" i="16"/>
  <c r="S69" i="16"/>
  <c r="R69" i="16"/>
  <c r="Q69" i="16"/>
  <c r="P69" i="16"/>
  <c r="O69" i="16"/>
  <c r="N69" i="16"/>
  <c r="M69" i="16"/>
  <c r="L69" i="16"/>
  <c r="K69" i="16"/>
  <c r="J69" i="16"/>
  <c r="I69" i="16"/>
  <c r="H69" i="16"/>
  <c r="G69" i="16"/>
  <c r="E69" i="16"/>
  <c r="C69" i="16"/>
  <c r="B69" i="16"/>
  <c r="W68" i="16"/>
  <c r="V68" i="16"/>
  <c r="U68" i="16"/>
  <c r="T68" i="16"/>
  <c r="S68" i="16"/>
  <c r="R68" i="16"/>
  <c r="Q68" i="16"/>
  <c r="P68" i="16"/>
  <c r="O68" i="16"/>
  <c r="N68" i="16"/>
  <c r="M68" i="16"/>
  <c r="L68" i="16"/>
  <c r="K68" i="16"/>
  <c r="J68" i="16"/>
  <c r="I68" i="16"/>
  <c r="H68" i="16"/>
  <c r="G68" i="16"/>
  <c r="E68" i="16"/>
  <c r="C68" i="16"/>
  <c r="B68" i="16"/>
  <c r="W67" i="16"/>
  <c r="V67" i="16"/>
  <c r="U67" i="16"/>
  <c r="T67" i="16"/>
  <c r="S67" i="16"/>
  <c r="R67" i="16"/>
  <c r="Q67" i="16"/>
  <c r="P67" i="16"/>
  <c r="O67" i="16"/>
  <c r="N67" i="16"/>
  <c r="M67" i="16"/>
  <c r="L67" i="16"/>
  <c r="K67" i="16"/>
  <c r="J67" i="16"/>
  <c r="I67" i="16"/>
  <c r="H67" i="16"/>
  <c r="G67" i="16"/>
  <c r="E67" i="16"/>
  <c r="C67" i="16"/>
  <c r="B67" i="16"/>
  <c r="X63" i="16"/>
  <c r="W63" i="16"/>
  <c r="V63" i="16"/>
  <c r="U63" i="16"/>
  <c r="T63" i="16"/>
  <c r="S63" i="16"/>
  <c r="R63" i="16"/>
  <c r="Q63" i="16"/>
  <c r="P63" i="16"/>
  <c r="O63" i="16"/>
  <c r="M63" i="16"/>
  <c r="L63" i="16"/>
  <c r="K63" i="16"/>
  <c r="J63" i="16"/>
  <c r="I63" i="16"/>
  <c r="H63" i="16"/>
  <c r="G63" i="16"/>
  <c r="F63" i="16"/>
  <c r="E63" i="16"/>
  <c r="D63" i="16"/>
  <c r="C63" i="16"/>
  <c r="V14" i="16"/>
  <c r="V13" i="16"/>
  <c r="Q8" i="16"/>
  <c r="N63" i="16" s="1"/>
  <c r="S83" i="16" l="1"/>
  <c r="X69" i="16" s="1"/>
  <c r="S81" i="16"/>
  <c r="X68" i="16" s="1"/>
  <c r="S85" i="16"/>
  <c r="X70" i="16" s="1"/>
  <c r="R76" i="16"/>
  <c r="D70" i="16" s="1"/>
  <c r="S79" i="16"/>
  <c r="X67" i="16" s="1"/>
  <c r="R73" i="16"/>
  <c r="D67" i="16" s="1"/>
  <c r="R75" i="16"/>
  <c r="D69" i="16" s="1"/>
  <c r="R74" i="16"/>
  <c r="D68" i="16" s="1"/>
  <c r="W68" i="15"/>
  <c r="L70" i="15"/>
  <c r="L69" i="15"/>
  <c r="V13" i="15" l="1"/>
  <c r="AE13" i="15" l="1"/>
  <c r="V14" i="15" l="1"/>
  <c r="AE14" i="15"/>
  <c r="M70" i="15" l="1"/>
  <c r="W70" i="15"/>
  <c r="W69" i="15"/>
  <c r="V70" i="15"/>
  <c r="V69" i="15"/>
  <c r="V68" i="15"/>
  <c r="U70" i="15"/>
  <c r="U69" i="15"/>
  <c r="U68" i="15"/>
  <c r="M69" i="15"/>
  <c r="L68" i="15"/>
  <c r="M68" i="15"/>
  <c r="K70" i="15"/>
  <c r="K69" i="15"/>
  <c r="K68" i="15"/>
  <c r="T70" i="15"/>
  <c r="S70" i="15"/>
  <c r="R70" i="15"/>
  <c r="Q70" i="15"/>
  <c r="P70" i="15"/>
  <c r="O70" i="15"/>
  <c r="N70" i="15"/>
  <c r="J70" i="15"/>
  <c r="I70" i="15"/>
  <c r="H70" i="15"/>
  <c r="G70" i="15"/>
  <c r="T69" i="15"/>
  <c r="S69" i="15"/>
  <c r="R69" i="15"/>
  <c r="Q69" i="15"/>
  <c r="P69" i="15"/>
  <c r="O69" i="15"/>
  <c r="N69" i="15"/>
  <c r="J69" i="15"/>
  <c r="I69" i="15"/>
  <c r="H69" i="15"/>
  <c r="G69" i="15"/>
  <c r="T68" i="15"/>
  <c r="S68" i="15"/>
  <c r="R68" i="15"/>
  <c r="Q68" i="15"/>
  <c r="P68" i="15"/>
  <c r="O68" i="15"/>
  <c r="N68" i="15"/>
  <c r="J68" i="15"/>
  <c r="I68" i="15"/>
  <c r="H68" i="15"/>
  <c r="G68" i="15"/>
  <c r="W67" i="15"/>
  <c r="V67" i="15"/>
  <c r="U67" i="15"/>
  <c r="T67" i="15"/>
  <c r="S67" i="15"/>
  <c r="R67" i="15"/>
  <c r="P67" i="15"/>
  <c r="O67" i="15"/>
  <c r="N67" i="15"/>
  <c r="M67" i="15"/>
  <c r="L67" i="15"/>
  <c r="K67" i="15"/>
  <c r="J67" i="15"/>
  <c r="I67" i="15"/>
  <c r="H67" i="15"/>
  <c r="G67" i="15"/>
  <c r="I63" i="15"/>
  <c r="J85" i="15"/>
  <c r="I85" i="15"/>
  <c r="H85" i="15"/>
  <c r="G85" i="15"/>
  <c r="F85" i="15"/>
  <c r="E85" i="15"/>
  <c r="D85" i="15"/>
  <c r="C85" i="15"/>
  <c r="J83" i="15"/>
  <c r="I83" i="15"/>
  <c r="H83" i="15"/>
  <c r="G83" i="15"/>
  <c r="F83" i="15"/>
  <c r="E83" i="15"/>
  <c r="D83" i="15"/>
  <c r="C83" i="15"/>
  <c r="J81" i="15"/>
  <c r="I81" i="15"/>
  <c r="H81" i="15"/>
  <c r="G81" i="15"/>
  <c r="F81" i="15"/>
  <c r="E81" i="15"/>
  <c r="D81" i="15"/>
  <c r="C81" i="15"/>
  <c r="R86" i="15"/>
  <c r="R85" i="15" s="1"/>
  <c r="Q86" i="15"/>
  <c r="Q85" i="15" s="1"/>
  <c r="P86" i="15"/>
  <c r="P85" i="15" s="1"/>
  <c r="O86" i="15"/>
  <c r="O85" i="15" s="1"/>
  <c r="N86" i="15"/>
  <c r="N85" i="15" s="1"/>
  <c r="M86" i="15"/>
  <c r="M85" i="15" s="1"/>
  <c r="L86" i="15"/>
  <c r="L85" i="15" s="1"/>
  <c r="K86" i="15"/>
  <c r="K85" i="15" s="1"/>
  <c r="R84" i="15"/>
  <c r="R83" i="15" s="1"/>
  <c r="Q84" i="15"/>
  <c r="Q83" i="15" s="1"/>
  <c r="P84" i="15"/>
  <c r="P83" i="15" s="1"/>
  <c r="O84" i="15"/>
  <c r="O83" i="15" s="1"/>
  <c r="N84" i="15"/>
  <c r="N83" i="15" s="1"/>
  <c r="M84" i="15"/>
  <c r="M83" i="15" s="1"/>
  <c r="L84" i="15"/>
  <c r="L83" i="15" s="1"/>
  <c r="K84" i="15"/>
  <c r="K83" i="15" s="1"/>
  <c r="R82" i="15"/>
  <c r="R81" i="15" s="1"/>
  <c r="Q82" i="15"/>
  <c r="Q81" i="15" s="1"/>
  <c r="P82" i="15"/>
  <c r="P81" i="15" s="1"/>
  <c r="O82" i="15"/>
  <c r="O81" i="15" s="1"/>
  <c r="N82" i="15"/>
  <c r="N81" i="15" s="1"/>
  <c r="M82" i="15"/>
  <c r="M81" i="15" s="1"/>
  <c r="L82" i="15"/>
  <c r="L81" i="15" s="1"/>
  <c r="K82" i="15"/>
  <c r="K81" i="15" s="1"/>
  <c r="R80" i="15"/>
  <c r="R79" i="15" s="1"/>
  <c r="Q80" i="15"/>
  <c r="P80" i="15"/>
  <c r="O80" i="15"/>
  <c r="N80" i="15"/>
  <c r="M80" i="15"/>
  <c r="K80" i="15"/>
  <c r="L80" i="15"/>
  <c r="L79" i="15" s="1"/>
  <c r="Q79" i="15"/>
  <c r="P79" i="15"/>
  <c r="O79" i="15"/>
  <c r="N79" i="15"/>
  <c r="M79" i="15"/>
  <c r="K79" i="15"/>
  <c r="J79" i="15"/>
  <c r="I79" i="15"/>
  <c r="H79" i="15"/>
  <c r="G79" i="15"/>
  <c r="F79" i="15"/>
  <c r="E79" i="15"/>
  <c r="D79" i="15"/>
  <c r="C79" i="15"/>
  <c r="O76" i="15"/>
  <c r="N76" i="15"/>
  <c r="M76" i="15"/>
  <c r="L76" i="15"/>
  <c r="K76" i="15"/>
  <c r="J76" i="15"/>
  <c r="I76" i="15"/>
  <c r="H76" i="15"/>
  <c r="G76" i="15"/>
  <c r="F76" i="15"/>
  <c r="E76" i="15"/>
  <c r="D76" i="15"/>
  <c r="C76" i="15"/>
  <c r="O75" i="15"/>
  <c r="N75" i="15"/>
  <c r="M75" i="15"/>
  <c r="L75" i="15"/>
  <c r="K75" i="15"/>
  <c r="J75" i="15"/>
  <c r="I75" i="15"/>
  <c r="H75" i="15"/>
  <c r="G75" i="15"/>
  <c r="F75" i="15"/>
  <c r="E75" i="15"/>
  <c r="D75" i="15"/>
  <c r="C75" i="15"/>
  <c r="O74" i="15"/>
  <c r="N74" i="15"/>
  <c r="M74" i="15"/>
  <c r="L74" i="15"/>
  <c r="K74" i="15"/>
  <c r="J74" i="15"/>
  <c r="I74" i="15"/>
  <c r="H74" i="15"/>
  <c r="G74" i="15"/>
  <c r="F74" i="15"/>
  <c r="E74" i="15"/>
  <c r="D74" i="15"/>
  <c r="C74" i="15"/>
  <c r="O73" i="15"/>
  <c r="N73" i="15"/>
  <c r="M73" i="15"/>
  <c r="L73" i="15"/>
  <c r="K73" i="15"/>
  <c r="J73" i="15"/>
  <c r="I73" i="15"/>
  <c r="H73" i="15"/>
  <c r="G73" i="15"/>
  <c r="F73" i="15"/>
  <c r="E73" i="15"/>
  <c r="D73" i="15"/>
  <c r="C73" i="15"/>
  <c r="V63" i="15"/>
  <c r="R74" i="15" l="1"/>
  <c r="D68" i="15" s="1"/>
  <c r="R75" i="15"/>
  <c r="D69" i="15" s="1"/>
  <c r="R76" i="15"/>
  <c r="D70" i="15" s="1"/>
  <c r="S85" i="15"/>
  <c r="R73" i="15"/>
  <c r="D67" i="15" s="1"/>
  <c r="S83" i="15"/>
  <c r="S81" i="15"/>
  <c r="S79" i="15"/>
  <c r="X67" i="15" s="1"/>
  <c r="E70" i="15"/>
  <c r="C70" i="15"/>
  <c r="B70" i="15"/>
  <c r="E69" i="15"/>
  <c r="C69" i="15"/>
  <c r="B69" i="15"/>
  <c r="E68" i="15"/>
  <c r="C68" i="15"/>
  <c r="B68" i="15"/>
  <c r="E67" i="15"/>
  <c r="C67" i="15"/>
  <c r="B67" i="15"/>
  <c r="X63" i="15"/>
  <c r="W63" i="15"/>
  <c r="U63" i="15"/>
  <c r="T63" i="15"/>
  <c r="S63" i="15"/>
  <c r="R63" i="15"/>
  <c r="Q63" i="15"/>
  <c r="P63" i="15"/>
  <c r="O63" i="15"/>
  <c r="M63" i="15"/>
  <c r="L63" i="15"/>
  <c r="K63" i="15"/>
  <c r="J63" i="15"/>
  <c r="H63" i="15"/>
  <c r="G63" i="15"/>
  <c r="F63" i="15"/>
  <c r="E63" i="15"/>
  <c r="D63" i="15"/>
  <c r="C63" i="15"/>
  <c r="Q8" i="15"/>
  <c r="N63" i="15" s="1"/>
  <c r="X68" i="15" l="1"/>
  <c r="X70" i="15"/>
  <c r="X69" i="15"/>
</calcChain>
</file>

<file path=xl/sharedStrings.xml><?xml version="1.0" encoding="utf-8"?>
<sst xmlns="http://schemas.openxmlformats.org/spreadsheetml/2006/main" count="620" uniqueCount="193">
  <si>
    <t>フリガナ</t>
    <phoneticPr fontId="5"/>
  </si>
  <si>
    <t>TEL</t>
    <phoneticPr fontId="5"/>
  </si>
  <si>
    <t>FAX</t>
    <phoneticPr fontId="5"/>
  </si>
  <si>
    <t>口座番号</t>
    <rPh sb="0" eb="2">
      <t>コウザ</t>
    </rPh>
    <rPh sb="2" eb="4">
      <t>バンゴウ</t>
    </rPh>
    <phoneticPr fontId="5"/>
  </si>
  <si>
    <t>商品名</t>
    <rPh sb="0" eb="3">
      <t>ショウヒンメイ</t>
    </rPh>
    <phoneticPr fontId="5"/>
  </si>
  <si>
    <t>商品分類</t>
    <rPh sb="0" eb="2">
      <t>ショウヒン</t>
    </rPh>
    <rPh sb="2" eb="4">
      <t>ブンルイ</t>
    </rPh>
    <phoneticPr fontId="5"/>
  </si>
  <si>
    <t>販売方法</t>
    <rPh sb="0" eb="2">
      <t>ハンバイ</t>
    </rPh>
    <rPh sb="2" eb="4">
      <t>ホウホウ</t>
    </rPh>
    <phoneticPr fontId="5"/>
  </si>
  <si>
    <t>容量</t>
    <rPh sb="0" eb="2">
      <t>ヨウリョウ</t>
    </rPh>
    <phoneticPr fontId="5"/>
  </si>
  <si>
    <t>１ケースの入り数</t>
    <rPh sb="5" eb="6">
      <t>イ</t>
    </rPh>
    <rPh sb="7" eb="8">
      <t>スウ</t>
    </rPh>
    <phoneticPr fontId="5"/>
  </si>
  <si>
    <t>01.農産食品</t>
    <rPh sb="3" eb="5">
      <t>ノウサン</t>
    </rPh>
    <rPh sb="5" eb="7">
      <t>ショクヒン</t>
    </rPh>
    <phoneticPr fontId="11" alignment="distributed"/>
  </si>
  <si>
    <t>【野菜・果物・漬物類・米穀類など】（農産加工品含む）</t>
    <rPh sb="1" eb="3">
      <t>ヤサイ</t>
    </rPh>
    <rPh sb="4" eb="6">
      <t>クダモノ</t>
    </rPh>
    <rPh sb="7" eb="9">
      <t>ツケモノ</t>
    </rPh>
    <rPh sb="9" eb="10">
      <t>ルイ</t>
    </rPh>
    <rPh sb="11" eb="14">
      <t>ベイコクルイ</t>
    </rPh>
    <rPh sb="18" eb="20">
      <t>ノウサン</t>
    </rPh>
    <rPh sb="20" eb="23">
      <t>カコウヒン</t>
    </rPh>
    <rPh sb="23" eb="24">
      <t>フク</t>
    </rPh>
    <phoneticPr fontId="11" alignment="distributed"/>
  </si>
  <si>
    <t>02.水産食品</t>
    <rPh sb="3" eb="5">
      <t>スイサン</t>
    </rPh>
    <rPh sb="5" eb="7">
      <t>ショクヒン</t>
    </rPh>
    <phoneticPr fontId="11" alignment="distributed"/>
  </si>
  <si>
    <t>【鮮魚介類・乾物・干物・海苔・練り物など】（水産加工品含む）</t>
    <rPh sb="1" eb="2">
      <t>セン</t>
    </rPh>
    <rPh sb="2" eb="5">
      <t>ギョカイルイ</t>
    </rPh>
    <rPh sb="6" eb="8">
      <t>カンブツ</t>
    </rPh>
    <rPh sb="9" eb="11">
      <t>ヒモノ</t>
    </rPh>
    <rPh sb="12" eb="14">
      <t>ノリ</t>
    </rPh>
    <rPh sb="15" eb="16">
      <t>ネ</t>
    </rPh>
    <rPh sb="17" eb="18">
      <t>モノ</t>
    </rPh>
    <rPh sb="22" eb="24">
      <t>スイサン</t>
    </rPh>
    <rPh sb="24" eb="27">
      <t>カコウヒン</t>
    </rPh>
    <rPh sb="27" eb="28">
      <t>フク</t>
    </rPh>
    <phoneticPr fontId="11" alignment="distributed"/>
  </si>
  <si>
    <t>03.畜産食品</t>
    <rPh sb="3" eb="5">
      <t>チクサン</t>
    </rPh>
    <rPh sb="5" eb="7">
      <t>ショクヒン</t>
    </rPh>
    <phoneticPr fontId="11" alignment="distributed"/>
  </si>
  <si>
    <t>【生肉・乾肉・ハム・牛乳・チーズなど】（畜産加工品含む）</t>
    <rPh sb="1" eb="3">
      <t>セイニク</t>
    </rPh>
    <rPh sb="4" eb="5">
      <t>カン</t>
    </rPh>
    <rPh sb="5" eb="6">
      <t>ニク</t>
    </rPh>
    <rPh sb="10" eb="12">
      <t>ギュウニュウ</t>
    </rPh>
    <rPh sb="20" eb="22">
      <t>チクサン</t>
    </rPh>
    <rPh sb="22" eb="25">
      <t>カコウヒン</t>
    </rPh>
    <rPh sb="25" eb="26">
      <t>フク</t>
    </rPh>
    <phoneticPr fontId="11" alignment="distributed"/>
  </si>
  <si>
    <t>04.調味料</t>
    <rPh sb="3" eb="5">
      <t>チョウミ</t>
    </rPh>
    <rPh sb="5" eb="6">
      <t>リョウ</t>
    </rPh>
    <phoneticPr fontId="11" alignment="distributed"/>
  </si>
  <si>
    <t>【砂糖・塩・酢・醤油・味噌・香辛料など】</t>
    <rPh sb="1" eb="3">
      <t>サトウ</t>
    </rPh>
    <rPh sb="4" eb="5">
      <t>シオ</t>
    </rPh>
    <rPh sb="6" eb="7">
      <t>ス</t>
    </rPh>
    <rPh sb="8" eb="10">
      <t>ショウユ</t>
    </rPh>
    <rPh sb="11" eb="13">
      <t>ミソ</t>
    </rPh>
    <rPh sb="14" eb="17">
      <t>コウシンリョウ</t>
    </rPh>
    <phoneticPr fontId="11" alignment="distributed"/>
  </si>
  <si>
    <t>05.パン・菓子</t>
    <rPh sb="6" eb="8">
      <t>カシ</t>
    </rPh>
    <phoneticPr fontId="11" alignment="distributed"/>
  </si>
  <si>
    <t>【水・ジュース・お茶（茶葉含む）】</t>
    <rPh sb="1" eb="2">
      <t>ミズ</t>
    </rPh>
    <rPh sb="9" eb="10">
      <t>チャ</t>
    </rPh>
    <rPh sb="11" eb="13">
      <t>チャバ</t>
    </rPh>
    <rPh sb="13" eb="14">
      <t>フク</t>
    </rPh>
    <phoneticPr fontId="11" alignment="distributed"/>
  </si>
  <si>
    <t>担当者名</t>
    <rPh sb="0" eb="3">
      <t>タントウシャ</t>
    </rPh>
    <rPh sb="3" eb="4">
      <t>メイ</t>
    </rPh>
    <phoneticPr fontId="5"/>
  </si>
  <si>
    <t>携帯番号</t>
    <rPh sb="0" eb="2">
      <t>ケイタイ</t>
    </rPh>
    <rPh sb="2" eb="4">
      <t>バンゴウ</t>
    </rPh>
    <phoneticPr fontId="5"/>
  </si>
  <si>
    <t>責任者名</t>
    <rPh sb="0" eb="3">
      <t>セキニンシャ</t>
    </rPh>
    <rPh sb="3" eb="4">
      <t>メイ</t>
    </rPh>
    <phoneticPr fontId="5"/>
  </si>
  <si>
    <t>①</t>
    <phoneticPr fontId="5"/>
  </si>
  <si>
    <t>③</t>
    <phoneticPr fontId="5"/>
  </si>
  <si>
    <t>事業者情報</t>
    <rPh sb="0" eb="3">
      <t>ジギョウシャ</t>
    </rPh>
    <rPh sb="3" eb="5">
      <t>ジョウホウ</t>
    </rPh>
    <phoneticPr fontId="5"/>
  </si>
  <si>
    <t>支店名</t>
    <rPh sb="0" eb="2">
      <t>シテン</t>
    </rPh>
    <rPh sb="2" eb="3">
      <t>メイ</t>
    </rPh>
    <phoneticPr fontId="5"/>
  </si>
  <si>
    <t>金融機関名</t>
    <rPh sb="0" eb="2">
      <t>キンユウ</t>
    </rPh>
    <rPh sb="2" eb="4">
      <t>キカン</t>
    </rPh>
    <rPh sb="4" eb="5">
      <t>メイ</t>
    </rPh>
    <phoneticPr fontId="5"/>
  </si>
  <si>
    <t>振込口座</t>
    <rPh sb="0" eb="2">
      <t>フリコミ</t>
    </rPh>
    <rPh sb="2" eb="4">
      <t>コウザ</t>
    </rPh>
    <phoneticPr fontId="5"/>
  </si>
  <si>
    <t>事業者名</t>
    <rPh sb="0" eb="3">
      <t>ジギョウシャ</t>
    </rPh>
    <rPh sb="3" eb="4">
      <t>メイ</t>
    </rPh>
    <phoneticPr fontId="5"/>
  </si>
  <si>
    <t>住所</t>
    <rPh sb="0" eb="2">
      <t>ジュウショ</t>
    </rPh>
    <phoneticPr fontId="5"/>
  </si>
  <si>
    <t>緊急連絡先</t>
    <rPh sb="0" eb="2">
      <t>キンキュウ</t>
    </rPh>
    <rPh sb="2" eb="4">
      <t>レンラク</t>
    </rPh>
    <rPh sb="4" eb="5">
      <t>サキ</t>
    </rPh>
    <phoneticPr fontId="5"/>
  </si>
  <si>
    <t>口座</t>
    <rPh sb="0" eb="2">
      <t>コウザ</t>
    </rPh>
    <phoneticPr fontId="5"/>
  </si>
  <si>
    <t>商工会名</t>
    <rPh sb="0" eb="3">
      <t>ショウコウカイ</t>
    </rPh>
    <rPh sb="3" eb="4">
      <t>メイ</t>
    </rPh>
    <phoneticPr fontId="4"/>
  </si>
  <si>
    <t>金融機関</t>
    <rPh sb="0" eb="2">
      <t>キンユウ</t>
    </rPh>
    <rPh sb="2" eb="4">
      <t>キカン</t>
    </rPh>
    <phoneticPr fontId="5"/>
  </si>
  <si>
    <t>支店名</t>
    <rPh sb="0" eb="3">
      <t>シテンメイ</t>
    </rPh>
    <phoneticPr fontId="5"/>
  </si>
  <si>
    <t>種類</t>
    <rPh sb="0" eb="2">
      <t>シュルイ</t>
    </rPh>
    <phoneticPr fontId="5"/>
  </si>
  <si>
    <t>番号</t>
    <rPh sb="0" eb="2">
      <t>バンゴウ</t>
    </rPh>
    <phoneticPr fontId="5"/>
  </si>
  <si>
    <t>商品説明</t>
    <rPh sb="0" eb="2">
      <t>ショウヒン</t>
    </rPh>
    <rPh sb="2" eb="4">
      <t>セツメイ</t>
    </rPh>
    <phoneticPr fontId="5"/>
  </si>
  <si>
    <t>○</t>
    <phoneticPr fontId="5"/>
  </si>
  <si>
    <t>返品</t>
    <rPh sb="0" eb="2">
      <t>ヘンピン</t>
    </rPh>
    <phoneticPr fontId="5"/>
  </si>
  <si>
    <t>処分</t>
    <rPh sb="0" eb="2">
      <t>ショブン</t>
    </rPh>
    <phoneticPr fontId="5"/>
  </si>
  <si>
    <t>冷蔵</t>
    <rPh sb="0" eb="2">
      <t>レイゾウ</t>
    </rPh>
    <phoneticPr fontId="5"/>
  </si>
  <si>
    <t>冷凍</t>
    <rPh sb="0" eb="2">
      <t>レイトウ</t>
    </rPh>
    <phoneticPr fontId="5"/>
  </si>
  <si>
    <t>常温</t>
    <rPh sb="0" eb="2">
      <t>ジョウオン</t>
    </rPh>
    <phoneticPr fontId="5"/>
  </si>
  <si>
    <t>口座種類</t>
    <rPh sb="0" eb="2">
      <t>コウザ</t>
    </rPh>
    <rPh sb="2" eb="4">
      <t>シュルイ</t>
    </rPh>
    <phoneticPr fontId="5"/>
  </si>
  <si>
    <t>食品</t>
    <rPh sb="0" eb="2">
      <t>ショクヒン</t>
    </rPh>
    <phoneticPr fontId="5"/>
  </si>
  <si>
    <t>非食品</t>
    <rPh sb="0" eb="1">
      <t>ヒ</t>
    </rPh>
    <rPh sb="1" eb="3">
      <t>ショクヒン</t>
    </rPh>
    <phoneticPr fontId="5"/>
  </si>
  <si>
    <t>(普通)</t>
    <rPh sb="1" eb="3">
      <t>フツウ</t>
    </rPh>
    <phoneticPr fontId="5"/>
  </si>
  <si>
    <t>(当座)</t>
    <rPh sb="1" eb="3">
      <t>トウザ</t>
    </rPh>
    <phoneticPr fontId="5"/>
  </si>
  <si>
    <t>06.飲料</t>
    <phoneticPr fontId="11" alignment="distributed"/>
  </si>
  <si>
    <t>07.麺類</t>
    <rPh sb="3" eb="5">
      <t>メンルイ</t>
    </rPh>
    <phoneticPr fontId="11" alignment="distributed"/>
  </si>
  <si>
    <t>08.健康自然食品</t>
    <rPh sb="3" eb="5">
      <t>ケンコウ</t>
    </rPh>
    <rPh sb="5" eb="7">
      <t>シゼン</t>
    </rPh>
    <rPh sb="7" eb="9">
      <t>ショクヒン</t>
    </rPh>
    <phoneticPr fontId="5"/>
  </si>
  <si>
    <t>09.その他</t>
    <rPh sb="5" eb="6">
      <t>タ</t>
    </rPh>
    <phoneticPr fontId="5"/>
  </si>
  <si>
    <t>④</t>
    <phoneticPr fontId="5"/>
  </si>
  <si>
    <t>JANコード</t>
  </si>
  <si>
    <t>商品№</t>
    <rPh sb="0" eb="2">
      <t>ショウヒン</t>
    </rPh>
    <phoneticPr fontId="3"/>
  </si>
  <si>
    <t>販売方法</t>
    <rPh sb="0" eb="2">
      <t>ハンバイ</t>
    </rPh>
    <rPh sb="2" eb="4">
      <t>ホウホウ</t>
    </rPh>
    <phoneticPr fontId="13"/>
  </si>
  <si>
    <t>小麦</t>
    <rPh sb="0" eb="2">
      <t>コムギ</t>
    </rPh>
    <phoneticPr fontId="5"/>
  </si>
  <si>
    <t>卵</t>
    <rPh sb="0" eb="1">
      <t>タマゴ</t>
    </rPh>
    <phoneticPr fontId="5"/>
  </si>
  <si>
    <t>乳</t>
    <rPh sb="0" eb="1">
      <t>ニュウ</t>
    </rPh>
    <phoneticPr fontId="5"/>
  </si>
  <si>
    <t>そば</t>
    <phoneticPr fontId="5"/>
  </si>
  <si>
    <t>落花生</t>
    <rPh sb="0" eb="3">
      <t>ラッカセイ</t>
    </rPh>
    <phoneticPr fontId="5"/>
  </si>
  <si>
    <t>えび</t>
    <phoneticPr fontId="5"/>
  </si>
  <si>
    <t>かに</t>
    <phoneticPr fontId="5"/>
  </si>
  <si>
    <t>無し</t>
    <rPh sb="0" eb="1">
      <t>ナ</t>
    </rPh>
    <phoneticPr fontId="5"/>
  </si>
  <si>
    <t>発注を受けてから店舗に納品するまでの日数</t>
    <rPh sb="0" eb="2">
      <t>ハッチュウ</t>
    </rPh>
    <rPh sb="3" eb="4">
      <t>ウ</t>
    </rPh>
    <rPh sb="8" eb="10">
      <t>テンポ</t>
    </rPh>
    <rPh sb="11" eb="13">
      <t>ノウヒン</t>
    </rPh>
    <rPh sb="18" eb="20">
      <t>ニッスウ</t>
    </rPh>
    <phoneticPr fontId="5"/>
  </si>
  <si>
    <t>日</t>
    <rPh sb="0" eb="1">
      <t>ヒ</t>
    </rPh>
    <phoneticPr fontId="5"/>
  </si>
  <si>
    <t>口座名義</t>
    <rPh sb="0" eb="3">
      <t>コウザメイ</t>
    </rPh>
    <rPh sb="3" eb="4">
      <t>ギ</t>
    </rPh>
    <phoneticPr fontId="5"/>
  </si>
  <si>
    <t>最低発送個数</t>
    <rPh sb="0" eb="2">
      <t>サイテイ</t>
    </rPh>
    <rPh sb="2" eb="4">
      <t>ハッソウ</t>
    </rPh>
    <rPh sb="4" eb="6">
      <t>コスウ</t>
    </rPh>
    <phoneticPr fontId="5"/>
  </si>
  <si>
    <t>催事販売</t>
    <rPh sb="0" eb="2">
      <t>サイジ</t>
    </rPh>
    <rPh sb="2" eb="4">
      <t>ハンバイ</t>
    </rPh>
    <phoneticPr fontId="5"/>
  </si>
  <si>
    <t>希望する</t>
    <rPh sb="0" eb="2">
      <t>キボウ</t>
    </rPh>
    <phoneticPr fontId="5"/>
  </si>
  <si>
    <t>希望しない</t>
    <rPh sb="0" eb="2">
      <t>キボウ</t>
    </rPh>
    <phoneticPr fontId="5"/>
  </si>
  <si>
    <t>福岡県商工会連合会　経営支援課　宛て</t>
    <rPh sb="0" eb="3">
      <t>フクオカケン</t>
    </rPh>
    <rPh sb="3" eb="6">
      <t>ショウコウカイ</t>
    </rPh>
    <rPh sb="6" eb="9">
      <t>レンゴウカイ</t>
    </rPh>
    <rPh sb="10" eb="12">
      <t>ケイエイ</t>
    </rPh>
    <rPh sb="12" eb="14">
      <t>シエン</t>
    </rPh>
    <rPh sb="14" eb="15">
      <t>カ</t>
    </rPh>
    <rPh sb="16" eb="17">
      <t>ア</t>
    </rPh>
    <phoneticPr fontId="5"/>
  </si>
  <si>
    <t>商品名</t>
    <phoneticPr fontId="5"/>
  </si>
  <si>
    <t>商品写真</t>
    <rPh sb="0" eb="2">
      <t>ショウヒン</t>
    </rPh>
    <rPh sb="2" eb="4">
      <t>シャシン</t>
    </rPh>
    <phoneticPr fontId="5"/>
  </si>
  <si>
    <t>●販売上の留意点</t>
    <rPh sb="1" eb="3">
      <t>ハンバイ</t>
    </rPh>
    <rPh sb="3" eb="4">
      <t>ジョウ</t>
    </rPh>
    <rPh sb="5" eb="8">
      <t>リュウイテン</t>
    </rPh>
    <phoneticPr fontId="5"/>
  </si>
  <si>
    <t>×</t>
    <phoneticPr fontId="5"/>
  </si>
  <si>
    <t>タテ</t>
    <phoneticPr fontId="5"/>
  </si>
  <si>
    <t>ヨコ</t>
    <phoneticPr fontId="5"/>
  </si>
  <si>
    <t>奥</t>
    <rPh sb="0" eb="1">
      <t>オク</t>
    </rPh>
    <phoneticPr fontId="5"/>
  </si>
  <si>
    <t>商品サイズ
縦×横×奥行き(cm)</t>
    <rPh sb="0" eb="2">
      <t>ショウヒン</t>
    </rPh>
    <rPh sb="6" eb="7">
      <t>タテ</t>
    </rPh>
    <rPh sb="8" eb="9">
      <t>ヨコ</t>
    </rPh>
    <rPh sb="10" eb="12">
      <t>オクユ</t>
    </rPh>
    <phoneticPr fontId="5"/>
  </si>
  <si>
    <t>※出品条件等は募集要領をご確認のうえ、お申込み下さい。
※４点以上の出品をご希望される場合はシートをコピーしてご記入下さい。</t>
    <rPh sb="1" eb="3">
      <t>シュッピン</t>
    </rPh>
    <rPh sb="3" eb="5">
      <t>ジョウケン</t>
    </rPh>
    <rPh sb="5" eb="6">
      <t>トウ</t>
    </rPh>
    <rPh sb="7" eb="9">
      <t>ボシュウ</t>
    </rPh>
    <rPh sb="9" eb="11">
      <t>ヨウリョウ</t>
    </rPh>
    <rPh sb="13" eb="15">
      <t>カクニン</t>
    </rPh>
    <rPh sb="20" eb="22">
      <t>モウシコ</t>
    </rPh>
    <rPh sb="23" eb="24">
      <t>クダ</t>
    </rPh>
    <rPh sb="30" eb="31">
      <t>テン</t>
    </rPh>
    <rPh sb="31" eb="33">
      <t>イジョウ</t>
    </rPh>
    <rPh sb="34" eb="36">
      <t>シュッピン</t>
    </rPh>
    <rPh sb="38" eb="40">
      <t>キボウ</t>
    </rPh>
    <rPh sb="43" eb="45">
      <t>バアイ</t>
    </rPh>
    <rPh sb="56" eb="58">
      <t>キニュウ</t>
    </rPh>
    <rPh sb="58" eb="59">
      <t>クダ</t>
    </rPh>
    <phoneticPr fontId="5"/>
  </si>
  <si>
    <t>●商品特徴・利用シーン　（原材料や製造方法などへのこだわりやおすすめの使用方法などをご記入ください。）</t>
    <rPh sb="1" eb="3">
      <t>ショウヒン</t>
    </rPh>
    <rPh sb="3" eb="5">
      <t>トクチョウ</t>
    </rPh>
    <rPh sb="6" eb="8">
      <t>リヨウ</t>
    </rPh>
    <rPh sb="13" eb="16">
      <t>ゲンザイリョウ</t>
    </rPh>
    <rPh sb="17" eb="19">
      <t>セイゾウ</t>
    </rPh>
    <rPh sb="19" eb="21">
      <t>ホウホウ</t>
    </rPh>
    <rPh sb="35" eb="37">
      <t>シヨウ</t>
    </rPh>
    <rPh sb="37" eb="39">
      <t>ホウホウ</t>
    </rPh>
    <rPh sb="43" eb="45">
      <t>キニュウ</t>
    </rPh>
    <phoneticPr fontId="5"/>
  </si>
  <si>
    <t>株式会社　ABC</t>
    <rPh sb="0" eb="2">
      <t>カブシキ</t>
    </rPh>
    <rPh sb="2" eb="4">
      <t>カイシャ</t>
    </rPh>
    <phoneticPr fontId="5"/>
  </si>
  <si>
    <t>携帯番号
（緊急連絡先）</t>
    <rPh sb="0" eb="2">
      <t>ケイタイ</t>
    </rPh>
    <rPh sb="2" eb="4">
      <t>バンゴウ</t>
    </rPh>
    <rPh sb="6" eb="8">
      <t>キンキュウ</t>
    </rPh>
    <rPh sb="8" eb="11">
      <t>レンラクサキ</t>
    </rPh>
    <phoneticPr fontId="5"/>
  </si>
  <si>
    <t>E-mail</t>
    <phoneticPr fontId="5"/>
  </si>
  <si>
    <t>事業所URL</t>
    <rPh sb="0" eb="3">
      <t>ジギョウショ</t>
    </rPh>
    <phoneticPr fontId="5"/>
  </si>
  <si>
    <t>○×銀行</t>
    <rPh sb="2" eb="4">
      <t>ギンコウ</t>
    </rPh>
    <phoneticPr fontId="5"/>
  </si>
  <si>
    <t>△□支店</t>
    <rPh sb="2" eb="4">
      <t>シテン</t>
    </rPh>
    <phoneticPr fontId="5"/>
  </si>
  <si>
    <t>カブシキカイシャ　エービーシー</t>
    <phoneticPr fontId="5"/>
  </si>
  <si>
    <t>○○市▼▼町１－２－３</t>
    <rPh sb="2" eb="3">
      <t>シ</t>
    </rPh>
    <rPh sb="5" eb="6">
      <t>マチ</t>
    </rPh>
    <phoneticPr fontId="5"/>
  </si>
  <si>
    <t>株式会社ABC　代表取締役　△△　△△△</t>
    <rPh sb="0" eb="2">
      <t>カブシキ</t>
    </rPh>
    <rPh sb="2" eb="4">
      <t>カイシャ</t>
    </rPh>
    <rPh sb="8" eb="10">
      <t>ダイヒョウ</t>
    </rPh>
    <rPh sb="10" eb="13">
      <t>トリシマリヤク</t>
    </rPh>
    <phoneticPr fontId="5"/>
  </si>
  <si>
    <t>120ml</t>
    <phoneticPr fontId="5"/>
  </si>
  <si>
    <t>○</t>
  </si>
  <si>
    <t>大豆・小麦を使用せず、福岡県産の無農薬エゴマを主原料に醸造した醤油風調味料、香りが高く上品であっさりしている。
日本で初めて開発された商品。製法特許出願中（PAT.P）
大豆・小麦アレルギーの方へもどうぞ</t>
    <phoneticPr fontId="5"/>
  </si>
  <si>
    <t>料理のバリエーションにお悩みの方におすすめ！エゴマの風味が豆腐によく合います</t>
    <rPh sb="0" eb="2">
      <t>リョウリ</t>
    </rPh>
    <rPh sb="12" eb="13">
      <t>ナヤ</t>
    </rPh>
    <rPh sb="15" eb="16">
      <t>カタ</t>
    </rPh>
    <phoneticPr fontId="5"/>
  </si>
  <si>
    <t>●POP用コメント（30文字程度）</t>
    <rPh sb="4" eb="5">
      <t>ヨウ</t>
    </rPh>
    <rPh sb="12" eb="14">
      <t>モジ</t>
    </rPh>
    <rPh sb="14" eb="16">
      <t>テイド</t>
    </rPh>
    <phoneticPr fontId="5"/>
  </si>
  <si>
    <t>推薦団体</t>
    <rPh sb="0" eb="2">
      <t>スイセン</t>
    </rPh>
    <rPh sb="2" eb="4">
      <t>ダンタイ</t>
    </rPh>
    <phoneticPr fontId="5"/>
  </si>
  <si>
    <r>
      <t xml:space="preserve">推薦理由
</t>
    </r>
    <r>
      <rPr>
        <b/>
        <u/>
        <sz val="12"/>
        <color rgb="FFFF0000"/>
        <rFont val="ＭＳ Ｐゴシック"/>
        <family val="3"/>
        <charset val="128"/>
      </rPr>
      <t>※推薦団体が記入</t>
    </r>
    <rPh sb="0" eb="2">
      <t>スイセン</t>
    </rPh>
    <rPh sb="2" eb="4">
      <t>リユウ</t>
    </rPh>
    <rPh sb="6" eb="8">
      <t>スイセン</t>
    </rPh>
    <rPh sb="8" eb="10">
      <t>ダンタイ</t>
    </rPh>
    <rPh sb="11" eb="13">
      <t>キニュウ</t>
    </rPh>
    <phoneticPr fontId="5"/>
  </si>
  <si>
    <t>推薦理由</t>
    <rPh sb="0" eb="2">
      <t>スイセン</t>
    </rPh>
    <rPh sb="2" eb="4">
      <t>リユウ</t>
    </rPh>
    <phoneticPr fontId="5"/>
  </si>
  <si>
    <t>推薦商工会・商工会議所名</t>
    <rPh sb="0" eb="2">
      <t>スイセン</t>
    </rPh>
    <rPh sb="2" eb="5">
      <t>ショウコウカイ</t>
    </rPh>
    <rPh sb="6" eb="8">
      <t>ショウコウ</t>
    </rPh>
    <rPh sb="8" eb="11">
      <t>カイギショ</t>
    </rPh>
    <rPh sb="11" eb="12">
      <t>メイ</t>
    </rPh>
    <phoneticPr fontId="5"/>
  </si>
  <si>
    <t>商品分類</t>
    <rPh sb="0" eb="2">
      <t>ショウヒン</t>
    </rPh>
    <rPh sb="2" eb="4">
      <t>ブンルイ</t>
    </rPh>
    <phoneticPr fontId="1"/>
  </si>
  <si>
    <t>容量</t>
    <rPh sb="0" eb="2">
      <t>ヨウリョウ</t>
    </rPh>
    <phoneticPr fontId="1"/>
  </si>
  <si>
    <t>ｻｲｽﾞ縦</t>
    <rPh sb="4" eb="5">
      <t>タテ</t>
    </rPh>
    <phoneticPr fontId="5"/>
  </si>
  <si>
    <t>ｻｲｽﾞ横</t>
    <rPh sb="4" eb="5">
      <t>ヨコ</t>
    </rPh>
    <phoneticPr fontId="5"/>
  </si>
  <si>
    <t>ｻｲｽﾞ奥</t>
    <rPh sb="4" eb="5">
      <t>オク</t>
    </rPh>
    <phoneticPr fontId="5"/>
  </si>
  <si>
    <t>納品日よりの賞味期間</t>
    <rPh sb="0" eb="3">
      <t>ノウヒンビ</t>
    </rPh>
    <rPh sb="6" eb="8">
      <t>ショウミ</t>
    </rPh>
    <rPh sb="8" eb="10">
      <t>キカン</t>
    </rPh>
    <phoneticPr fontId="1"/>
  </si>
  <si>
    <t>１ケースの入り数</t>
    <rPh sb="5" eb="6">
      <t>イ</t>
    </rPh>
    <rPh sb="7" eb="8">
      <t>スウ</t>
    </rPh>
    <phoneticPr fontId="1"/>
  </si>
  <si>
    <t>留意点</t>
    <rPh sb="0" eb="3">
      <t>リュウイテン</t>
    </rPh>
    <phoneticPr fontId="5"/>
  </si>
  <si>
    <t>№</t>
    <phoneticPr fontId="5"/>
  </si>
  <si>
    <t>ＴＥＬ</t>
    <phoneticPr fontId="5"/>
  </si>
  <si>
    <t>ＦＡＸ</t>
    <phoneticPr fontId="5"/>
  </si>
  <si>
    <t>POP</t>
    <phoneticPr fontId="5"/>
  </si>
  <si>
    <t>氏　名</t>
    <rPh sb="0" eb="1">
      <t>ウジ</t>
    </rPh>
    <rPh sb="2" eb="3">
      <t>ナ</t>
    </rPh>
    <phoneticPr fontId="5"/>
  </si>
  <si>
    <t>福岡太郎</t>
    <rPh sb="0" eb="2">
      <t>フクオカ</t>
    </rPh>
    <rPh sb="2" eb="4">
      <t>タロウ</t>
    </rPh>
    <phoneticPr fontId="5"/>
  </si>
  <si>
    <t>大豆</t>
    <rPh sb="0" eb="2">
      <t>ダイズ</t>
    </rPh>
    <phoneticPr fontId="5"/>
  </si>
  <si>
    <t>アレルギー</t>
    <phoneticPr fontId="5"/>
  </si>
  <si>
    <t>（商）E-Mail</t>
    <rPh sb="1" eb="2">
      <t>ショウ</t>
    </rPh>
    <phoneticPr fontId="5"/>
  </si>
  <si>
    <t>販売実績</t>
    <rPh sb="0" eb="2">
      <t>ハンバイ</t>
    </rPh>
    <rPh sb="2" eb="4">
      <t>ジッセキ</t>
    </rPh>
    <phoneticPr fontId="5"/>
  </si>
  <si>
    <t>希望販路先</t>
    <rPh sb="0" eb="2">
      <t>キボウ</t>
    </rPh>
    <rPh sb="2" eb="4">
      <t>ハンロ</t>
    </rPh>
    <rPh sb="4" eb="5">
      <t>サキ</t>
    </rPh>
    <phoneticPr fontId="5"/>
  </si>
  <si>
    <t>イオン
博多阪急(百貨店)
その他都市圏</t>
    <rPh sb="4" eb="6">
      <t>ハカタ</t>
    </rPh>
    <rPh sb="6" eb="8">
      <t>ハンキュウ</t>
    </rPh>
    <rPh sb="9" eb="12">
      <t>ヒャッカテン</t>
    </rPh>
    <rPh sb="16" eb="17">
      <t>タ</t>
    </rPh>
    <rPh sb="17" eb="20">
      <t>トシケン</t>
    </rPh>
    <phoneticPr fontId="5"/>
  </si>
  <si>
    <t>道の駅○○
スーパー△△</t>
    <rPh sb="0" eb="1">
      <t>ミチ</t>
    </rPh>
    <rPh sb="2" eb="3">
      <t>エキ</t>
    </rPh>
    <phoneticPr fontId="5"/>
  </si>
  <si>
    <t>「DOCOREふくおか商工会ショップ」　商品申込書</t>
    <rPh sb="11" eb="14">
      <t>ショウコウカイ</t>
    </rPh>
    <phoneticPr fontId="5"/>
  </si>
  <si>
    <t>商工会・商工会議所・
連絡会議メンバー担当者</t>
    <rPh sb="0" eb="3">
      <t>ショウコウカイ</t>
    </rPh>
    <rPh sb="4" eb="6">
      <t>ショウコウ</t>
    </rPh>
    <rPh sb="6" eb="9">
      <t>カイギショ</t>
    </rPh>
    <rPh sb="11" eb="13">
      <t>レンラク</t>
    </rPh>
    <rPh sb="13" eb="15">
      <t>カイギ</t>
    </rPh>
    <rPh sb="19" eb="22">
      <t>タントウシャ</t>
    </rPh>
    <phoneticPr fontId="5"/>
  </si>
  <si>
    <t>【商品登録用】下のマスには１３桁のバーコード数字を左より記入ください。</t>
    <rPh sb="1" eb="3">
      <t>ショウヒン</t>
    </rPh>
    <rPh sb="3" eb="6">
      <t>トウロクヨウ</t>
    </rPh>
    <rPh sb="7" eb="8">
      <t>シタ</t>
    </rPh>
    <rPh sb="15" eb="16">
      <t>ケタ</t>
    </rPh>
    <rPh sb="22" eb="24">
      <t>スウジ</t>
    </rPh>
    <rPh sb="25" eb="26">
      <t>ヒダリ</t>
    </rPh>
    <rPh sb="28" eb="30">
      <t>キニュウ</t>
    </rPh>
    <phoneticPr fontId="5"/>
  </si>
  <si>
    <t>　【趣旨確認】　以下についてご一読いただき、□に✔をつけてください。</t>
    <rPh sb="2" eb="4">
      <t>シュシ</t>
    </rPh>
    <rPh sb="4" eb="6">
      <t>カクニン</t>
    </rPh>
    <rPh sb="8" eb="10">
      <t>イカ</t>
    </rPh>
    <rPh sb="15" eb="17">
      <t>イチドク</t>
    </rPh>
    <phoneticPr fontId="5"/>
  </si>
  <si>
    <t>▼▼町商工会</t>
    <rPh sb="3" eb="6">
      <t>ショウコウカイ</t>
    </rPh>
    <phoneticPr fontId="5"/>
  </si>
  <si>
    <t>変更</t>
    <rPh sb="0" eb="2">
      <t>ヘンコウ</t>
    </rPh>
    <phoneticPr fontId="5"/>
  </si>
  <si>
    <t>撤退</t>
    <rPh sb="0" eb="2">
      <t>テッタイ</t>
    </rPh>
    <phoneticPr fontId="5"/>
  </si>
  <si>
    <t>申請種類（新規・変更・撤退）</t>
    <rPh sb="0" eb="2">
      <t>シンセイ</t>
    </rPh>
    <rPh sb="2" eb="4">
      <t>シュルイ</t>
    </rPh>
    <rPh sb="5" eb="7">
      <t>シンキ</t>
    </rPh>
    <rPh sb="8" eb="10">
      <t>ヘンコウ</t>
    </rPh>
    <rPh sb="11" eb="13">
      <t>テッタイ</t>
    </rPh>
    <phoneticPr fontId="5"/>
  </si>
  <si>
    <t>新規</t>
    <rPh sb="0" eb="1">
      <t>シン</t>
    </rPh>
    <rPh sb="1" eb="2">
      <t>ノリ</t>
    </rPh>
    <phoneticPr fontId="5"/>
  </si>
  <si>
    <t>ﾌﾘｶﾞﾅ
（半角）</t>
    <rPh sb="7" eb="9">
      <t>ハンカク</t>
    </rPh>
    <phoneticPr fontId="5"/>
  </si>
  <si>
    <t>〒</t>
    <phoneticPr fontId="5"/>
  </si>
  <si>
    <t>フリガナ（半角ｶﾅ）</t>
    <rPh sb="5" eb="7">
      <t>ハンカク</t>
    </rPh>
    <phoneticPr fontId="5"/>
  </si>
  <si>
    <t>賞味期間</t>
    <rPh sb="0" eb="2">
      <t>ショウミ</t>
    </rPh>
    <rPh sb="2" eb="4">
      <t>キカン</t>
    </rPh>
    <phoneticPr fontId="5"/>
  </si>
  <si>
    <t>）</t>
    <phoneticPr fontId="5"/>
  </si>
  <si>
    <t>ロジの登録</t>
    <rPh sb="3" eb="5">
      <t>トウロク</t>
    </rPh>
    <phoneticPr fontId="5"/>
  </si>
  <si>
    <t>未登録</t>
    <rPh sb="0" eb="1">
      <t>ミ</t>
    </rPh>
    <rPh sb="1" eb="3">
      <t>トウロク</t>
    </rPh>
    <phoneticPr fontId="5"/>
  </si>
  <si>
    <t>登録済</t>
    <rPh sb="0" eb="2">
      <t>トウロク</t>
    </rPh>
    <rPh sb="2" eb="3">
      <t>スミ</t>
    </rPh>
    <phoneticPr fontId="5"/>
  </si>
  <si>
    <t>〒住所</t>
    <rPh sb="1" eb="3">
      <t>ジュウショ</t>
    </rPh>
    <phoneticPr fontId="5"/>
  </si>
  <si>
    <t>名義（漢）</t>
    <rPh sb="0" eb="2">
      <t>メイギ</t>
    </rPh>
    <rPh sb="3" eb="4">
      <t>カン</t>
    </rPh>
    <phoneticPr fontId="5"/>
  </si>
  <si>
    <t>事業者
E-mail</t>
    <rPh sb="0" eb="3">
      <t>ジギョウシャ</t>
    </rPh>
    <phoneticPr fontId="5"/>
  </si>
  <si>
    <t>事業者
E-Mail</t>
    <phoneticPr fontId="5"/>
  </si>
  <si>
    <t>10.その他（食品）</t>
    <rPh sb="5" eb="6">
      <t>タ</t>
    </rPh>
    <rPh sb="7" eb="9">
      <t>ショクヒン</t>
    </rPh>
    <phoneticPr fontId="5"/>
  </si>
  <si>
    <t>食品以外</t>
    <rPh sb="0" eb="2">
      <t>ショクヒン</t>
    </rPh>
    <rPh sb="2" eb="4">
      <t>イガイ</t>
    </rPh>
    <phoneticPr fontId="5"/>
  </si>
  <si>
    <t>01～08の分類以外の食品</t>
    <rPh sb="6" eb="8">
      <t>ブンルイ</t>
    </rPh>
    <rPh sb="8" eb="10">
      <t>イガイ</t>
    </rPh>
    <rPh sb="11" eb="13">
      <t>ショクヒン</t>
    </rPh>
    <phoneticPr fontId="5"/>
  </si>
  <si>
    <t>納品必要日数
(リードタイム）</t>
    <rPh sb="0" eb="2">
      <t>ノウヒン</t>
    </rPh>
    <rPh sb="2" eb="4">
      <t>ヒツヨウ</t>
    </rPh>
    <rPh sb="4" eb="6">
      <t>ニッスウ</t>
    </rPh>
    <phoneticPr fontId="1"/>
  </si>
  <si>
    <t>税率</t>
    <rPh sb="0" eb="2">
      <t>ゼイリツ</t>
    </rPh>
    <phoneticPr fontId="5"/>
  </si>
  <si>
    <t>税率（%）</t>
    <rPh sb="0" eb="2">
      <t>ゼイリツ</t>
    </rPh>
    <phoneticPr fontId="5"/>
  </si>
  <si>
    <r>
      <t>販売価格　　　　</t>
    </r>
    <r>
      <rPr>
        <b/>
        <sz val="12"/>
        <color rgb="FFFF0000"/>
        <rFont val="ＭＳ Ｐゴシック"/>
        <family val="3"/>
        <charset val="128"/>
      </rPr>
      <t>（税抜き）</t>
    </r>
    <rPh sb="0" eb="2">
      <t>ハンバイ</t>
    </rPh>
    <rPh sb="2" eb="4">
      <t>カカク</t>
    </rPh>
    <rPh sb="9" eb="10">
      <t>ゼイ</t>
    </rPh>
    <rPh sb="10" eb="11">
      <t>ヌ</t>
    </rPh>
    <phoneticPr fontId="5"/>
  </si>
  <si>
    <r>
      <t>販売価格　　　　</t>
    </r>
    <r>
      <rPr>
        <b/>
        <sz val="12"/>
        <rFont val="ＭＳ Ｐゴシック"/>
        <family val="3"/>
        <charset val="128"/>
      </rPr>
      <t>（</t>
    </r>
    <r>
      <rPr>
        <b/>
        <sz val="12"/>
        <color rgb="FFFF0000"/>
        <rFont val="ＭＳ Ｐゴシック"/>
        <family val="3"/>
        <charset val="128"/>
      </rPr>
      <t>税込</t>
    </r>
    <r>
      <rPr>
        <b/>
        <sz val="12"/>
        <rFont val="ＭＳ Ｐゴシック"/>
        <family val="3"/>
        <charset val="128"/>
      </rPr>
      <t>）</t>
    </r>
    <rPh sb="0" eb="2">
      <t>ハンバイ</t>
    </rPh>
    <rPh sb="2" eb="4">
      <t>カカク</t>
    </rPh>
    <rPh sb="9" eb="10">
      <t>ゼイ</t>
    </rPh>
    <rPh sb="10" eb="11">
      <t>コミ</t>
    </rPh>
    <phoneticPr fontId="5"/>
  </si>
  <si>
    <t>最低発送個数</t>
    <rPh sb="0" eb="2">
      <t>サイテイ</t>
    </rPh>
    <rPh sb="2" eb="4">
      <t>ハッソウ</t>
    </rPh>
    <rPh sb="4" eb="6">
      <t>コスウ</t>
    </rPh>
    <phoneticPr fontId="1"/>
  </si>
  <si>
    <t>　</t>
    <phoneticPr fontId="5"/>
  </si>
  <si>
    <t>【商品分類記入用】１.農産食品　２.水産食品　３.畜産食品　４.調味料　５.菓子･パン　6.飲料　7.麺類　8.健康食品　9.その他　10．その他（食品）</t>
    <rPh sb="1" eb="3">
      <t>ショウヒン</t>
    </rPh>
    <rPh sb="3" eb="5">
      <t>ブンルイ</t>
    </rPh>
    <rPh sb="5" eb="7">
      <t>キニュウ</t>
    </rPh>
    <rPh sb="7" eb="8">
      <t>ヨウ</t>
    </rPh>
    <rPh sb="11" eb="13">
      <t>ノウサン</t>
    </rPh>
    <rPh sb="13" eb="15">
      <t>ショクヒン</t>
    </rPh>
    <rPh sb="18" eb="20">
      <t>スイサン</t>
    </rPh>
    <rPh sb="20" eb="22">
      <t>ショクヒン</t>
    </rPh>
    <rPh sb="25" eb="27">
      <t>チクサン</t>
    </rPh>
    <rPh sb="27" eb="29">
      <t>ショクヒン</t>
    </rPh>
    <rPh sb="32" eb="35">
      <t>チョウミリョウ</t>
    </rPh>
    <rPh sb="38" eb="40">
      <t>カシ</t>
    </rPh>
    <rPh sb="46" eb="48">
      <t>インリョウ</t>
    </rPh>
    <rPh sb="51" eb="53">
      <t>メンルイ</t>
    </rPh>
    <rPh sb="56" eb="58">
      <t>ケンコウ</t>
    </rPh>
    <rPh sb="58" eb="60">
      <t>ショクヒン</t>
    </rPh>
    <rPh sb="65" eb="66">
      <t>タ</t>
    </rPh>
    <rPh sb="72" eb="73">
      <t>タ</t>
    </rPh>
    <rPh sb="74" eb="76">
      <t>ショクヒン</t>
    </rPh>
    <phoneticPr fontId="5"/>
  </si>
  <si>
    <t xml:space="preserve"> ２．事業者　［　　　　　　　　　　　　　　　　　　］</t>
    <rPh sb="3" eb="6">
      <t>ジギョウシャ</t>
    </rPh>
    <phoneticPr fontId="5"/>
  </si>
  <si>
    <t xml:space="preserve"> １．推薦団体 ［             商工会・商工会議所］</t>
    <rPh sb="3" eb="5">
      <t>スイセン</t>
    </rPh>
    <rPh sb="5" eb="7">
      <t>ダンタイ</t>
    </rPh>
    <rPh sb="22" eb="25">
      <t>ショウコウカイ</t>
    </rPh>
    <rPh sb="26" eb="28">
      <t>ショウコウ</t>
    </rPh>
    <rPh sb="28" eb="31">
      <t>カイギショ</t>
    </rPh>
    <phoneticPr fontId="5"/>
  </si>
  <si>
    <t>＊アレルギーが無い時は「無し」に〇を入れてください</t>
    <rPh sb="7" eb="8">
      <t>ナ</t>
    </rPh>
    <rPh sb="9" eb="10">
      <t>トキ</t>
    </rPh>
    <rPh sb="12" eb="13">
      <t>ナ</t>
    </rPh>
    <rPh sb="18" eb="19">
      <t>イ</t>
    </rPh>
    <phoneticPr fontId="5"/>
  </si>
  <si>
    <t>漢字</t>
    <rPh sb="0" eb="2">
      <t>カンジ</t>
    </rPh>
    <phoneticPr fontId="5"/>
  </si>
  <si>
    <t>希望販路</t>
    <rPh sb="0" eb="2">
      <t>キボウ</t>
    </rPh>
    <rPh sb="2" eb="4">
      <t>ハンロ</t>
    </rPh>
    <phoneticPr fontId="5"/>
  </si>
  <si>
    <t>②</t>
    <phoneticPr fontId="5"/>
  </si>
  <si>
    <t>（商）
担当者名</t>
    <rPh sb="1" eb="2">
      <t>ショウ</t>
    </rPh>
    <rPh sb="4" eb="7">
      <t>タントウシャ</t>
    </rPh>
    <rPh sb="7" eb="8">
      <t>メイ</t>
    </rPh>
    <phoneticPr fontId="4"/>
  </si>
  <si>
    <t>そば</t>
  </si>
  <si>
    <t>えび</t>
  </si>
  <si>
    <t>かに</t>
  </si>
  <si>
    <t>記入日（</t>
    <phoneticPr fontId="5"/>
  </si>
  <si>
    <t>◎育成ショップ（ＤＯＣＯＲＥふくおか商工会ショップ）事業に係る第17期商品取扱要領の趣旨を理解したうえで申込みますか</t>
    <rPh sb="1" eb="3">
      <t>イクセイ</t>
    </rPh>
    <rPh sb="18" eb="21">
      <t>ショウコウカイ</t>
    </rPh>
    <rPh sb="26" eb="28">
      <t>ジギョウ</t>
    </rPh>
    <rPh sb="29" eb="30">
      <t>カカ</t>
    </rPh>
    <rPh sb="31" eb="32">
      <t>ダイ</t>
    </rPh>
    <rPh sb="34" eb="35">
      <t>キ</t>
    </rPh>
    <rPh sb="35" eb="41">
      <t>ショウヒントリアツカイヨウリョウ</t>
    </rPh>
    <rPh sb="42" eb="44">
      <t>シュシ</t>
    </rPh>
    <rPh sb="45" eb="47">
      <t>リカイ</t>
    </rPh>
    <rPh sb="52" eb="54">
      <t>モウシコ</t>
    </rPh>
    <phoneticPr fontId="5"/>
  </si>
  <si>
    <t>［備考］</t>
    <rPh sb="1" eb="3">
      <t>ビコウ</t>
    </rPh>
    <phoneticPr fontId="5"/>
  </si>
  <si>
    <t>商工会・
商工会議所名・
連絡会議メンバー名</t>
    <rPh sb="13" eb="15">
      <t>レンラク</t>
    </rPh>
    <rPh sb="15" eb="17">
      <t>カイギ</t>
    </rPh>
    <rPh sb="21" eb="22">
      <t>メイ</t>
    </rPh>
    <phoneticPr fontId="5"/>
  </si>
  <si>
    <r>
      <t xml:space="preserve">※アレルギー表示を必ず記入ください。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</si>
  <si>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r>
      <t>※</t>
    </r>
    <r>
      <rPr>
        <b/>
        <u/>
        <sz val="12"/>
        <color theme="3"/>
        <rFont val="ＭＳ Ｐゴシック"/>
        <family val="3"/>
        <charset val="128"/>
      </rPr>
      <t>変更、撤退の場合は</t>
    </r>
    <r>
      <rPr>
        <b/>
        <u val="double"/>
        <sz val="12"/>
        <color theme="3"/>
        <rFont val="ＭＳ Ｐゴシック"/>
        <family val="3"/>
        <charset val="128"/>
      </rPr>
      <t>変更箇所を</t>
    </r>
    <r>
      <rPr>
        <b/>
        <u val="double"/>
        <sz val="12"/>
        <color rgb="FFFF0000"/>
        <rFont val="ＭＳ Ｐゴシック"/>
        <family val="3"/>
        <charset val="128"/>
      </rPr>
      <t>朱書き</t>
    </r>
    <r>
      <rPr>
        <b/>
        <sz val="12"/>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</si>
  <si>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ａ</t>
    </r>
    <r>
      <rPr>
        <sz val="12"/>
        <rFont val="ＭＳ Ｐゴシック"/>
        <family val="3"/>
        <charset val="128"/>
      </rPr>
      <t>　特産品種別</t>
    </r>
    <rPh sb="2" eb="4">
      <t>トクサン</t>
    </rPh>
    <rPh sb="4" eb="5">
      <t>ヒン</t>
    </rPh>
    <rPh sb="5" eb="7">
      <t>シュベツ</t>
    </rPh>
    <phoneticPr fontId="11" alignment="distributed"/>
  </si>
  <si>
    <r>
      <t xml:space="preserve">販売価格
</t>
    </r>
    <r>
      <rPr>
        <sz val="12"/>
        <color rgb="FFFF0000"/>
        <rFont val="ＭＳ Ｐゴシック"/>
        <family val="3"/>
        <charset val="128"/>
      </rPr>
      <t>（税抜き）</t>
    </r>
    <rPh sb="0" eb="2">
      <t>ハンバイ</t>
    </rPh>
    <rPh sb="2" eb="4">
      <t>カカク</t>
    </rPh>
    <rPh sb="6" eb="7">
      <t>ゼイ</t>
    </rPh>
    <rPh sb="7" eb="8">
      <t>ヌ</t>
    </rPh>
    <phoneticPr fontId="5"/>
  </si>
  <si>
    <r>
      <t xml:space="preserve">販売価格
</t>
    </r>
    <r>
      <rPr>
        <sz val="12"/>
        <color rgb="FFFF0000"/>
        <rFont val="ＭＳ Ｐゴシック"/>
        <family val="3"/>
        <charset val="128"/>
      </rPr>
      <t>（税込）</t>
    </r>
    <rPh sb="0" eb="2">
      <t>ハンバイ</t>
    </rPh>
    <rPh sb="2" eb="4">
      <t>カカク</t>
    </rPh>
    <rPh sb="6" eb="7">
      <t>ゼイ</t>
    </rPh>
    <rPh sb="7" eb="8">
      <t>コミ</t>
    </rPh>
    <phoneticPr fontId="5"/>
  </si>
  <si>
    <r>
      <rPr>
        <b/>
        <sz val="11"/>
        <color rgb="FFFF0000"/>
        <rFont val="ＭＳ Ｐゴシック"/>
        <family val="3"/>
        <charset val="128"/>
      </rPr>
      <t>※アレルギー表示を必ず記入ください。　</t>
    </r>
    <r>
      <rPr>
        <b/>
        <sz val="12"/>
        <color rgb="FFFF0000"/>
        <rFont val="ＭＳ Ｐゴシック"/>
        <family val="3"/>
        <charset val="128"/>
      </rPr>
      <t xml:space="preserve">
</t>
    </r>
    <r>
      <rPr>
        <b/>
        <sz val="11"/>
        <color theme="3"/>
        <rFont val="ＭＳ Ｐゴシック"/>
        <family val="3"/>
        <charset val="128"/>
      </rPr>
      <t>該当する欄</t>
    </r>
    <r>
      <rPr>
        <b/>
        <sz val="11"/>
        <rFont val="ＭＳ Ｐゴシック"/>
        <family val="3"/>
        <charset val="128"/>
      </rPr>
      <t>に「○」、</t>
    </r>
    <r>
      <rPr>
        <b/>
        <sz val="11"/>
        <color theme="3"/>
        <rFont val="ＭＳ Ｐゴシック"/>
        <family val="3"/>
        <charset val="128"/>
      </rPr>
      <t>その他のアレルギーがある場合は</t>
    </r>
    <r>
      <rPr>
        <b/>
        <sz val="11"/>
        <color rgb="FFFF0000"/>
        <rFont val="ＭＳ Ｐゴシック"/>
        <family val="3"/>
        <charset val="128"/>
      </rPr>
      <t>追記</t>
    </r>
    <r>
      <rPr>
        <b/>
        <sz val="11"/>
        <color theme="3"/>
        <rFont val="ＭＳ Ｐゴシック"/>
        <family val="3"/>
        <charset val="128"/>
      </rPr>
      <t>して下さい。</t>
    </r>
    <rPh sb="6" eb="8">
      <t>ヒョウジ</t>
    </rPh>
    <rPh sb="9" eb="10">
      <t>カナラ</t>
    </rPh>
    <rPh sb="11" eb="13">
      <t>キニュウ</t>
    </rPh>
    <rPh sb="20" eb="22">
      <t>ガイトウ</t>
    </rPh>
    <rPh sb="24" eb="25">
      <t>ラン</t>
    </rPh>
    <rPh sb="32" eb="33">
      <t>タ</t>
    </rPh>
    <rPh sb="42" eb="44">
      <t>バアイ</t>
    </rPh>
    <rPh sb="45" eb="47">
      <t>ツイキ</t>
    </rPh>
    <rPh sb="49" eb="50">
      <t>クダ</t>
    </rPh>
    <phoneticPr fontId="5"/>
  </si>
  <si>
    <t>福岡市内に販路を求めている。①の商品は地元の直売所で売れ筋商品であり、地域に根付いた商品である。</t>
  </si>
  <si>
    <t>aaaa@bbbb.ne.jp</t>
  </si>
  <si>
    <t>http://www・・・・・・</t>
  </si>
  <si>
    <t>111－1111－1111</t>
  </si>
  <si>
    <t>○○　○○○</t>
  </si>
  <si>
    <t>090－1111－2222</t>
  </si>
  <si>
    <t>カ）エービーシー　ダイヒョウトリシマリヤク</t>
  </si>
  <si>
    <t>エゴマ醤油</t>
  </si>
  <si>
    <t>6ケ月</t>
    <rPh sb="2" eb="3">
      <t>ツキ</t>
    </rPh>
    <phoneticPr fontId="5"/>
  </si>
  <si>
    <t>yy/mm/dd</t>
    <phoneticPr fontId="5"/>
  </si>
  <si>
    <t>くるみ</t>
    <phoneticPr fontId="5"/>
  </si>
  <si>
    <r>
      <t>※</t>
    </r>
    <r>
      <rPr>
        <b/>
        <u/>
        <sz val="14"/>
        <color theme="3"/>
        <rFont val="ＭＳ Ｐゴシック"/>
        <family val="3"/>
        <charset val="128"/>
      </rPr>
      <t>変更、撤退の場合は</t>
    </r>
    <r>
      <rPr>
        <b/>
        <u val="double"/>
        <sz val="14"/>
        <color rgb="FFFF0000"/>
        <rFont val="ＭＳ Ｐゴシック"/>
        <family val="3"/>
        <charset val="128"/>
      </rPr>
      <t>変更箇所</t>
    </r>
    <r>
      <rPr>
        <b/>
        <u val="double"/>
        <sz val="14"/>
        <color theme="3"/>
        <rFont val="ＭＳ Ｐゴシック"/>
        <family val="3"/>
        <charset val="128"/>
      </rPr>
      <t>を</t>
    </r>
    <r>
      <rPr>
        <b/>
        <u val="double"/>
        <sz val="14"/>
        <color rgb="FFFF0000"/>
        <rFont val="ＭＳ Ｐゴシック"/>
        <family val="3"/>
        <charset val="128"/>
      </rPr>
      <t>朱書き</t>
    </r>
    <r>
      <rPr>
        <b/>
        <sz val="14"/>
        <color theme="3"/>
        <rFont val="ＭＳ Ｐゴシック"/>
        <family val="3"/>
        <charset val="128"/>
      </rPr>
      <t>にしてください。</t>
    </r>
    <rPh sb="1" eb="3">
      <t>ヘンコウ</t>
    </rPh>
    <rPh sb="4" eb="6">
      <t>テッタイ</t>
    </rPh>
    <rPh sb="7" eb="9">
      <t>バアイ</t>
    </rPh>
    <rPh sb="10" eb="12">
      <t>ヘンコウ</t>
    </rPh>
    <rPh sb="12" eb="14">
      <t>カショ</t>
    </rPh>
    <rPh sb="15" eb="17">
      <t>シュガ</t>
    </rPh>
    <phoneticPr fontId="5"/>
  </si>
  <si>
    <r>
      <t>販売価格　　　</t>
    </r>
    <r>
      <rPr>
        <sz val="12"/>
        <color theme="3"/>
        <rFont val="ＭＳ Ｐゴシック"/>
        <family val="3"/>
        <charset val="128"/>
      </rPr>
      <t>　</t>
    </r>
    <r>
      <rPr>
        <b/>
        <sz val="12"/>
        <color theme="3"/>
        <rFont val="ＭＳ Ｐゴシック"/>
        <family val="3"/>
        <charset val="128"/>
      </rPr>
      <t>（税抜き）</t>
    </r>
    <rPh sb="0" eb="2">
      <t>ハンバイ</t>
    </rPh>
    <rPh sb="2" eb="4">
      <t>カカク</t>
    </rPh>
    <rPh sb="9" eb="10">
      <t>ゼイ</t>
    </rPh>
    <rPh sb="10" eb="11">
      <t>ヌ</t>
    </rPh>
    <phoneticPr fontId="5"/>
  </si>
  <si>
    <r>
      <t>販売価格　　　　</t>
    </r>
    <r>
      <rPr>
        <b/>
        <sz val="12"/>
        <color theme="3"/>
        <rFont val="ＭＳ Ｐゴシック"/>
        <family val="3"/>
        <charset val="128"/>
      </rPr>
      <t>（税込）</t>
    </r>
    <rPh sb="0" eb="2">
      <t>ハンバイ</t>
    </rPh>
    <rPh sb="2" eb="4">
      <t>カカク</t>
    </rPh>
    <rPh sb="9" eb="10">
      <t>ゼイ</t>
    </rPh>
    <rPh sb="10" eb="11">
      <t>コミ</t>
    </rPh>
    <phoneticPr fontId="5"/>
  </si>
  <si>
    <t>鶏肉</t>
    <rPh sb="0" eb="2">
      <t>トリニク</t>
    </rPh>
    <phoneticPr fontId="5"/>
  </si>
  <si>
    <t>くるみ</t>
    <phoneticPr fontId="5"/>
  </si>
  <si>
    <t>◎育成ショップ（ＤＯＣＯＲＥふくおか商工会ショップ）事業に係る商品取扱要領の趣旨を理解したうえで申込みますか</t>
    <rPh sb="1" eb="3">
      <t>イクセイ</t>
    </rPh>
    <rPh sb="18" eb="21">
      <t>ショウコウカイ</t>
    </rPh>
    <rPh sb="26" eb="28">
      <t>ジギョウ</t>
    </rPh>
    <rPh sb="29" eb="30">
      <t>カカ</t>
    </rPh>
    <rPh sb="31" eb="37">
      <t>ショウヒントリアツカイヨウリョウ</t>
    </rPh>
    <rPh sb="38" eb="40">
      <t>シュシ</t>
    </rPh>
    <rPh sb="41" eb="43">
      <t>リカイ</t>
    </rPh>
    <rPh sb="48" eb="50">
      <t>モウシコ</t>
    </rPh>
    <phoneticPr fontId="5"/>
  </si>
  <si>
    <r>
      <t>「DOCOREふくおか商工会ショップ」　商品申込書</t>
    </r>
    <r>
      <rPr>
        <b/>
        <sz val="20"/>
        <color theme="5"/>
        <rFont val="ＭＳ Ｐゴシック"/>
        <family val="3"/>
        <charset val="128"/>
      </rPr>
      <t>　（20期）</t>
    </r>
    <rPh sb="11" eb="14">
      <t>ショウコウカイ</t>
    </rPh>
    <rPh sb="29" eb="30">
      <t>キ</t>
    </rPh>
    <phoneticPr fontId="5"/>
  </si>
  <si>
    <t>税率
（%）</t>
    <rPh sb="0" eb="2">
      <t>ゼイリツ</t>
    </rPh>
    <phoneticPr fontId="5"/>
  </si>
</sst>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0_ "/>
    <numFmt numFmtId="177" formatCode="0.0"/>
    <numFmt numFmtId="178" formatCode="#,###"/>
    <numFmt numFmtId="179" formatCode="00000000000"/>
    <numFmt numFmtId="180" formatCode="0_);[Red]\(0\)"/>
  </numFmts>
  <fonts count="52" x14ac:knownFonts="1">
    <font>
      <sz val="10"/>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0"/>
      <name val="ＭＳ Ｐゴシック"/>
      <family val="3"/>
      <charset val="128"/>
    </font>
    <font>
      <b/>
      <sz val="13"/>
      <name val="ＭＳ Ｐゴシック"/>
      <family val="3"/>
      <charset val="128"/>
    </font>
    <font>
      <sz val="6"/>
      <name val="ＭＳ Ｐゴシック"/>
      <family val="3"/>
      <charset val="128"/>
    </font>
    <font>
      <b/>
      <sz val="12"/>
      <name val="ＭＳ Ｐゴシック"/>
      <family val="3"/>
      <charset val="128"/>
    </font>
    <font>
      <sz val="11"/>
      <name val="ＭＳ Ｐゴシック"/>
      <family val="3"/>
      <charset val="128"/>
    </font>
    <font>
      <sz val="12"/>
      <name val="ＭＳ Ｐゴシック"/>
      <family val="3"/>
      <charset val="128"/>
    </font>
    <font>
      <u/>
      <sz val="10"/>
      <name val="ＭＳ Ｐゴシック"/>
      <family val="3"/>
      <charset val="128"/>
    </font>
    <font>
      <b/>
      <sz val="12"/>
      <name val="ＭＳ ゴシック"/>
      <family val="3"/>
      <charset val="128"/>
    </font>
    <font>
      <sz val="8"/>
      <name val="ＭＳ Ｐ明朝"/>
      <family val="1"/>
      <charset val="128"/>
    </font>
    <font>
      <sz val="14"/>
      <name val="ＭＳ Ｐゴシック"/>
      <family val="3"/>
      <charset val="128"/>
    </font>
    <font>
      <b/>
      <sz val="16"/>
      <name val="ＭＳ Ｐゴシック"/>
      <family val="3"/>
      <charset val="128"/>
    </font>
    <font>
      <u/>
      <sz val="10"/>
      <color theme="10"/>
      <name val="ＭＳ Ｐゴシック"/>
      <family val="3"/>
      <charset val="128"/>
    </font>
    <font>
      <b/>
      <sz val="11"/>
      <color rgb="FFFF0000"/>
      <name val="ＭＳ Ｐゴシック"/>
      <family val="3"/>
      <charset val="128"/>
    </font>
    <font>
      <u/>
      <sz val="12"/>
      <color theme="10"/>
      <name val="ＭＳ Ｐゴシック"/>
      <family val="3"/>
      <charset val="128"/>
    </font>
    <font>
      <b/>
      <sz val="12"/>
      <color rgb="FFFF0000"/>
      <name val="ＭＳ Ｐゴシック"/>
      <family val="3"/>
      <charset val="128"/>
    </font>
    <font>
      <b/>
      <u/>
      <sz val="12"/>
      <color rgb="FFFF0000"/>
      <name val="ＭＳ Ｐゴシック"/>
      <family val="3"/>
      <charset val="128"/>
    </font>
    <font>
      <sz val="9"/>
      <color rgb="FF000000"/>
      <name val="Meiryo UI"/>
      <family val="3"/>
      <charset val="128"/>
    </font>
    <font>
      <b/>
      <sz val="11"/>
      <name val="ＭＳ Ｐゴシック"/>
      <family val="3"/>
      <charset val="128"/>
    </font>
    <font>
      <b/>
      <sz val="10"/>
      <name val="ＭＳ Ｐゴシック"/>
      <family val="3"/>
      <charset val="128"/>
    </font>
    <font>
      <sz val="12"/>
      <color rgb="FFFF0000"/>
      <name val="ＭＳ Ｐゴシック"/>
      <family val="3"/>
      <charset val="128"/>
    </font>
    <font>
      <b/>
      <sz val="11"/>
      <color theme="3"/>
      <name val="ＭＳ Ｐゴシック"/>
      <family val="3"/>
      <charset val="128"/>
    </font>
    <font>
      <b/>
      <sz val="12"/>
      <color theme="6" tint="-0.249977111117893"/>
      <name val="ＭＳ Ｐゴシック"/>
      <family val="3"/>
      <charset val="128"/>
    </font>
    <font>
      <b/>
      <sz val="12"/>
      <color theme="4" tint="-0.249977111117893"/>
      <name val="ＭＳ Ｐゴシック"/>
      <family val="3"/>
      <charset val="128"/>
    </font>
    <font>
      <b/>
      <sz val="12"/>
      <color theme="9" tint="-0.249977111117893"/>
      <name val="ＭＳ Ｐゴシック"/>
      <family val="3"/>
      <charset val="128"/>
    </font>
    <font>
      <b/>
      <sz val="12"/>
      <color theme="3"/>
      <name val="ＭＳ Ｐゴシック"/>
      <family val="3"/>
      <charset val="128"/>
    </font>
    <font>
      <b/>
      <u/>
      <sz val="12"/>
      <color theme="3"/>
      <name val="ＭＳ Ｐゴシック"/>
      <family val="3"/>
      <charset val="128"/>
    </font>
    <font>
      <b/>
      <u val="double"/>
      <sz val="12"/>
      <color theme="3"/>
      <name val="ＭＳ Ｐゴシック"/>
      <family val="3"/>
      <charset val="128"/>
    </font>
    <font>
      <b/>
      <u val="double"/>
      <sz val="12"/>
      <color rgb="FFFF0000"/>
      <name val="ＭＳ Ｐゴシック"/>
      <family val="3"/>
      <charset val="128"/>
    </font>
    <font>
      <sz val="12"/>
      <color theme="4"/>
      <name val="ＭＳ Ｐゴシック"/>
      <family val="3"/>
      <charset val="128"/>
    </font>
    <font>
      <u/>
      <sz val="12"/>
      <name val="ＭＳ Ｐゴシック"/>
      <family val="3"/>
      <charset val="128"/>
    </font>
    <font>
      <sz val="12"/>
      <color theme="2" tint="-0.89999084444715716"/>
      <name val="ＭＳ ゴシック"/>
      <family val="3"/>
      <charset val="128"/>
    </font>
    <font>
      <sz val="12"/>
      <name val="ＭＳ ゴシック"/>
      <family val="3"/>
      <charset val="128"/>
    </font>
    <font>
      <sz val="12"/>
      <color theme="2" tint="-0.89999084444715716"/>
      <name val="ＭＳ Ｐゴシック"/>
      <family val="3"/>
      <charset val="128"/>
    </font>
    <font>
      <sz val="12"/>
      <color theme="5" tint="-0.249977111117893"/>
      <name val="ＭＳ Ｐゴシック"/>
      <family val="3"/>
      <charset val="128"/>
    </font>
    <font>
      <sz val="12"/>
      <color theme="1"/>
      <name val="ＭＳ Ｐゴシック"/>
      <family val="3"/>
      <charset val="128"/>
      <scheme val="minor"/>
    </font>
    <font>
      <b/>
      <sz val="14"/>
      <name val="ＭＳ Ｐゴシック"/>
      <family val="3"/>
      <charset val="128"/>
    </font>
    <font>
      <u/>
      <sz val="11"/>
      <name val="ＭＳ Ｐゴシック"/>
      <family val="3"/>
      <charset val="128"/>
    </font>
    <font>
      <b/>
      <sz val="9"/>
      <name val="ＭＳ Ｐゴシック"/>
      <family val="3"/>
      <charset val="128"/>
    </font>
    <font>
      <b/>
      <sz val="12"/>
      <color rgb="FF3366FF"/>
      <name val="ＭＳ Ｐゴシック"/>
      <family val="3"/>
      <charset val="128"/>
    </font>
    <font>
      <sz val="12"/>
      <color rgb="FF3366FF"/>
      <name val="ＭＳ Ｐゴシック"/>
      <family val="3"/>
      <charset val="128"/>
    </font>
    <font>
      <b/>
      <sz val="20"/>
      <color rgb="FFFF0000"/>
      <name val="ＭＳ Ｐゴシック"/>
      <family val="3"/>
      <charset val="128"/>
    </font>
    <font>
      <b/>
      <sz val="20"/>
      <name val="ＭＳ Ｐゴシック"/>
      <family val="3"/>
      <charset val="128"/>
    </font>
    <font>
      <b/>
      <sz val="20"/>
      <color theme="5"/>
      <name val="ＭＳ Ｐゴシック"/>
      <family val="3"/>
      <charset val="128"/>
    </font>
    <font>
      <b/>
      <sz val="14"/>
      <color theme="3"/>
      <name val="ＭＳ Ｐゴシック"/>
      <family val="3"/>
      <charset val="128"/>
    </font>
    <font>
      <b/>
      <u/>
      <sz val="14"/>
      <color theme="3"/>
      <name val="ＭＳ Ｐゴシック"/>
      <family val="3"/>
      <charset val="128"/>
    </font>
    <font>
      <b/>
      <u val="double"/>
      <sz val="14"/>
      <color theme="3"/>
      <name val="ＭＳ Ｐゴシック"/>
      <family val="3"/>
      <charset val="128"/>
    </font>
    <font>
      <b/>
      <u val="double"/>
      <sz val="14"/>
      <color rgb="FFFF0000"/>
      <name val="ＭＳ Ｐゴシック"/>
      <family val="3"/>
      <charset val="128"/>
    </font>
    <font>
      <sz val="12"/>
      <color theme="3"/>
      <name val="ＭＳ Ｐゴシック"/>
      <family val="3"/>
      <charset val="128"/>
    </font>
    <font>
      <u/>
      <sz val="14"/>
      <color theme="10"/>
      <name val="ＭＳ Ｐゴシック"/>
      <family val="3"/>
      <charset val="128"/>
    </font>
  </fonts>
  <fills count="9">
    <fill>
      <patternFill patternType="none"/>
    </fill>
    <fill>
      <patternFill patternType="gray125"/>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rgb="FFFFFF00"/>
        <bgColor indexed="64"/>
      </patternFill>
    </fill>
    <fill>
      <patternFill patternType="solid">
        <fgColor theme="0" tint="-0.499984740745262"/>
        <bgColor indexed="64"/>
      </patternFill>
    </fill>
    <fill>
      <patternFill patternType="solid">
        <fgColor theme="6" tint="0.79998168889431442"/>
        <bgColor indexed="64"/>
      </patternFill>
    </fill>
    <fill>
      <patternFill patternType="solid">
        <fgColor theme="9" tint="0.59999389629810485"/>
        <bgColor indexed="64"/>
      </patternFill>
    </fill>
  </fills>
  <borders count="116">
    <border>
      <left/>
      <right/>
      <top/>
      <bottom/>
      <diagonal/>
    </border>
    <border>
      <left/>
      <right/>
      <top/>
      <bottom style="double">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top/>
      <bottom style="dashed">
        <color indexed="64"/>
      </bottom>
      <diagonal/>
    </border>
    <border>
      <left/>
      <right style="thin">
        <color indexed="64"/>
      </right>
      <top/>
      <bottom style="double">
        <color indexed="64"/>
      </bottom>
      <diagonal/>
    </border>
    <border>
      <left style="thin">
        <color indexed="64"/>
      </left>
      <right/>
      <top/>
      <bottom style="double">
        <color indexed="64"/>
      </bottom>
      <diagonal/>
    </border>
    <border>
      <left style="thin">
        <color indexed="64"/>
      </left>
      <right style="thin">
        <color indexed="64"/>
      </right>
      <top/>
      <bottom style="double">
        <color indexed="64"/>
      </bottom>
      <diagonal/>
    </border>
    <border>
      <left style="medium">
        <color indexed="64"/>
      </left>
      <right/>
      <top/>
      <bottom/>
      <diagonal/>
    </border>
    <border>
      <left/>
      <right style="medium">
        <color indexed="64"/>
      </right>
      <top/>
      <bottom/>
      <diagonal/>
    </border>
    <border>
      <left style="thin">
        <color indexed="64"/>
      </left>
      <right style="thin">
        <color indexed="64"/>
      </right>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thin">
        <color indexed="64"/>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diagonal/>
    </border>
    <border>
      <left style="medium">
        <color indexed="64"/>
      </left>
      <right style="thin">
        <color indexed="64"/>
      </right>
      <top style="medium">
        <color indexed="64"/>
      </top>
      <bottom style="thin">
        <color indexed="64"/>
      </bottom>
      <diagonal/>
    </border>
    <border>
      <left/>
      <right style="medium">
        <color indexed="64"/>
      </right>
      <top/>
      <bottom style="thin">
        <color indexed="64"/>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style="thin">
        <color indexed="64"/>
      </left>
      <right style="hair">
        <color indexed="64"/>
      </right>
      <top style="thin">
        <color indexed="64"/>
      </top>
      <bottom/>
      <diagonal/>
    </border>
    <border>
      <left style="thin">
        <color indexed="64"/>
      </left>
      <right style="hair">
        <color indexed="64"/>
      </right>
      <top style="medium">
        <color indexed="64"/>
      </top>
      <bottom/>
      <diagonal/>
    </border>
    <border>
      <left style="thin">
        <color indexed="64"/>
      </left>
      <right style="hair">
        <color indexed="64"/>
      </right>
      <top/>
      <bottom style="thin">
        <color indexed="64"/>
      </bottom>
      <diagonal/>
    </border>
    <border>
      <left style="medium">
        <color indexed="64"/>
      </left>
      <right/>
      <top style="thin">
        <color indexed="64"/>
      </top>
      <bottom/>
      <diagonal/>
    </border>
    <border>
      <left style="thin">
        <color indexed="64"/>
      </left>
      <right/>
      <top style="thin">
        <color indexed="64"/>
      </top>
      <bottom style="medium">
        <color indexed="64"/>
      </bottom>
      <diagonal/>
    </border>
    <border>
      <left style="medium">
        <color indexed="64"/>
      </left>
      <right/>
      <top/>
      <bottom style="hair">
        <color indexed="64"/>
      </bottom>
      <diagonal/>
    </border>
    <border>
      <left/>
      <right style="thin">
        <color indexed="64"/>
      </right>
      <top/>
      <bottom style="hair">
        <color indexed="64"/>
      </bottom>
      <diagonal/>
    </border>
    <border>
      <left/>
      <right style="dotted">
        <color indexed="64"/>
      </right>
      <top/>
      <bottom style="medium">
        <color indexed="64"/>
      </bottom>
      <diagonal/>
    </border>
    <border>
      <left/>
      <right style="dotted">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right/>
      <top/>
      <bottom style="dotted">
        <color indexed="64"/>
      </bottom>
      <diagonal/>
    </border>
    <border>
      <left style="medium">
        <color indexed="64"/>
      </left>
      <right/>
      <top style="medium">
        <color indexed="64"/>
      </top>
      <bottom style="hair">
        <color indexed="64"/>
      </bottom>
      <diagonal/>
    </border>
    <border>
      <left/>
      <right/>
      <top style="medium">
        <color indexed="64"/>
      </top>
      <bottom style="hair">
        <color indexed="64"/>
      </bottom>
      <diagonal/>
    </border>
    <border>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style="medium">
        <color indexed="64"/>
      </right>
      <top/>
      <bottom style="medium">
        <color indexed="64"/>
      </bottom>
      <diagonal/>
    </border>
    <border>
      <left/>
      <right style="medium">
        <color indexed="64"/>
      </right>
      <top style="medium">
        <color indexed="64"/>
      </top>
      <bottom style="hair">
        <color indexed="64"/>
      </bottom>
      <diagonal/>
    </border>
    <border>
      <left style="dotted">
        <color indexed="64"/>
      </left>
      <right/>
      <top/>
      <bottom/>
      <diagonal/>
    </border>
    <border>
      <left style="dotted">
        <color indexed="64"/>
      </left>
      <right/>
      <top style="medium">
        <color indexed="64"/>
      </top>
      <bottom/>
      <diagonal/>
    </border>
    <border>
      <left style="medium">
        <color indexed="64"/>
      </left>
      <right style="thin">
        <color indexed="64"/>
      </right>
      <top style="thin">
        <color indexed="64"/>
      </top>
      <bottom/>
      <diagonal/>
    </border>
    <border>
      <left/>
      <right/>
      <top style="double">
        <color indexed="64"/>
      </top>
      <bottom/>
      <diagonal/>
    </border>
    <border>
      <left/>
      <right style="medium">
        <color auto="1"/>
      </right>
      <top/>
      <bottom style="double">
        <color auto="1"/>
      </bottom>
      <diagonal/>
    </border>
    <border>
      <left style="thin">
        <color indexed="64"/>
      </left>
      <right/>
      <top style="double">
        <color indexed="64"/>
      </top>
      <bottom/>
      <diagonal/>
    </border>
    <border>
      <left/>
      <right style="medium">
        <color indexed="64"/>
      </right>
      <top style="double">
        <color indexed="64"/>
      </top>
      <bottom/>
      <diagonal/>
    </border>
    <border>
      <left style="thin">
        <color indexed="64"/>
      </left>
      <right style="double">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double">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hair">
        <color indexed="64"/>
      </right>
      <top/>
      <bottom style="dashed">
        <color indexed="64"/>
      </bottom>
      <diagonal/>
    </border>
    <border>
      <left style="thin">
        <color indexed="64"/>
      </left>
      <right style="hair">
        <color indexed="64"/>
      </right>
      <top style="dashed">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hair">
        <color indexed="64"/>
      </bottom>
      <diagonal/>
    </border>
    <border>
      <left style="thin">
        <color indexed="64"/>
      </left>
      <right/>
      <top style="medium">
        <color indexed="64"/>
      </top>
      <bottom style="hair">
        <color indexed="64"/>
      </bottom>
      <diagonal/>
    </border>
    <border>
      <left style="double">
        <color indexed="64"/>
      </left>
      <right style="thin">
        <color indexed="64"/>
      </right>
      <top style="thin">
        <color indexed="64"/>
      </top>
      <bottom style="thin">
        <color indexed="64"/>
      </bottom>
      <diagonal/>
    </border>
    <border>
      <left/>
      <right style="medium">
        <color indexed="64"/>
      </right>
      <top style="dashed">
        <color indexed="64"/>
      </top>
      <bottom style="medium">
        <color indexed="64"/>
      </bottom>
      <diagonal/>
    </border>
    <border>
      <left/>
      <right/>
      <top style="dashed">
        <color indexed="64"/>
      </top>
      <bottom style="medium">
        <color indexed="64"/>
      </bottom>
      <diagonal/>
    </border>
    <border>
      <left style="hair">
        <color indexed="64"/>
      </left>
      <right/>
      <top style="medium">
        <color indexed="64"/>
      </top>
      <bottom/>
      <diagonal/>
    </border>
    <border>
      <left style="hair">
        <color indexed="64"/>
      </left>
      <right/>
      <top/>
      <bottom style="dashed">
        <color indexed="64"/>
      </bottom>
      <diagonal/>
    </border>
    <border>
      <left/>
      <right style="medium">
        <color indexed="64"/>
      </right>
      <top/>
      <bottom style="dashed">
        <color indexed="64"/>
      </bottom>
      <diagonal/>
    </border>
    <border>
      <left style="hair">
        <color indexed="64"/>
      </left>
      <right/>
      <top style="dashed">
        <color indexed="64"/>
      </top>
      <bottom style="medium">
        <color indexed="64"/>
      </bottom>
      <diagonal/>
    </border>
    <border>
      <left style="thin">
        <color indexed="64"/>
      </left>
      <right style="thin">
        <color indexed="64"/>
      </right>
      <top style="double">
        <color indexed="64"/>
      </top>
      <bottom style="double">
        <color indexed="64"/>
      </bottom>
      <diagonal/>
    </border>
    <border>
      <left/>
      <right style="medium">
        <color indexed="64"/>
      </right>
      <top style="thin">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thin">
        <color indexed="64"/>
      </left>
      <right/>
      <top style="hair">
        <color indexed="64"/>
      </top>
      <bottom/>
      <diagonal/>
    </border>
    <border>
      <left/>
      <right style="medium">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medium">
        <color indexed="64"/>
      </right>
      <top style="double">
        <color indexed="64"/>
      </top>
      <bottom style="thin">
        <color indexed="64"/>
      </bottom>
      <diagonal/>
    </border>
    <border>
      <left style="medium">
        <color indexed="64"/>
      </left>
      <right style="thin">
        <color indexed="64"/>
      </right>
      <top style="hair">
        <color indexed="64"/>
      </top>
      <bottom/>
      <diagonal/>
    </border>
    <border>
      <left/>
      <right style="dotted">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dotted">
        <color indexed="64"/>
      </left>
      <right/>
      <top style="medium">
        <color indexed="64"/>
      </top>
      <bottom style="thin">
        <color indexed="64"/>
      </bottom>
      <diagonal/>
    </border>
    <border>
      <left style="dotted">
        <color indexed="64"/>
      </left>
      <right/>
      <top style="thin">
        <color indexed="64"/>
      </top>
      <bottom style="medium">
        <color indexed="64"/>
      </bottom>
      <diagonal/>
    </border>
  </borders>
  <cellStyleXfs count="4">
    <xf numFmtId="0" fontId="0" fillId="0" borderId="0"/>
    <xf numFmtId="0" fontId="3" fillId="0" borderId="0"/>
    <xf numFmtId="0" fontId="2" fillId="0" borderId="0">
      <alignment vertical="center"/>
    </xf>
    <xf numFmtId="0" fontId="14" fillId="0" borderId="0" applyNumberFormat="0" applyFill="0" applyBorder="0" applyAlignment="0" applyProtection="0"/>
  </cellStyleXfs>
  <cellXfs count="536">
    <xf numFmtId="0" fontId="0" fillId="0" borderId="0" xfId="0"/>
    <xf numFmtId="0" fontId="6" fillId="0" borderId="0" xfId="0" applyFont="1"/>
    <xf numFmtId="0" fontId="10" fillId="0" borderId="0" xfId="0" applyFont="1" applyAlignment="1">
      <alignment vertical="center"/>
    </xf>
    <xf numFmtId="0" fontId="8" fillId="0" borderId="0" xfId="0" applyFont="1" applyAlignment="1">
      <alignment horizontal="center" vertical="center"/>
    </xf>
    <xf numFmtId="0" fontId="12" fillId="0" borderId="0" xfId="0" applyFont="1"/>
    <xf numFmtId="0" fontId="8" fillId="0" borderId="0" xfId="0" applyFont="1" applyAlignment="1">
      <alignment horizontal="left" vertical="top"/>
    </xf>
    <xf numFmtId="0" fontId="8" fillId="2" borderId="30" xfId="0" applyFont="1" applyFill="1" applyBorder="1" applyAlignment="1" applyProtection="1">
      <alignment horizontal="center" vertical="center" textRotation="255" shrinkToFit="1"/>
      <protection locked="0"/>
    </xf>
    <xf numFmtId="0" fontId="8" fillId="2" borderId="55" xfId="0" applyFont="1" applyFill="1" applyBorder="1" applyAlignment="1" applyProtection="1">
      <alignment horizontal="center" vertical="center" textRotation="255" shrinkToFit="1"/>
      <protection locked="0"/>
    </xf>
    <xf numFmtId="0" fontId="8" fillId="2" borderId="30" xfId="0" applyFont="1" applyFill="1" applyBorder="1" applyAlignment="1">
      <alignment horizontal="center" vertical="center" textRotation="255" shrinkToFit="1"/>
    </xf>
    <xf numFmtId="0" fontId="8" fillId="0" borderId="29" xfId="0" applyFont="1" applyBorder="1" applyAlignment="1" applyProtection="1">
      <alignment horizontal="center" vertical="center" wrapText="1"/>
      <protection locked="0"/>
    </xf>
    <xf numFmtId="0" fontId="8" fillId="0" borderId="29" xfId="0" applyFont="1" applyBorder="1" applyAlignment="1" applyProtection="1">
      <alignment horizontal="center" vertical="center"/>
      <protection locked="0"/>
    </xf>
    <xf numFmtId="0" fontId="8" fillId="0" borderId="32" xfId="0" applyFont="1" applyBorder="1" applyAlignment="1" applyProtection="1">
      <alignment horizontal="center" vertical="center"/>
      <protection locked="0"/>
    </xf>
    <xf numFmtId="0" fontId="6" fillId="0" borderId="0" xfId="0" applyFont="1" applyAlignment="1" applyProtection="1">
      <alignment horizontal="center" vertical="center"/>
      <protection locked="0"/>
    </xf>
    <xf numFmtId="0" fontId="6" fillId="0" borderId="10" xfId="0" applyFont="1" applyBorder="1" applyAlignment="1">
      <alignment horizontal="center" vertical="center" textRotation="255"/>
    </xf>
    <xf numFmtId="0" fontId="6" fillId="0" borderId="10" xfId="0" applyFont="1" applyBorder="1" applyAlignment="1" applyProtection="1">
      <alignment horizontal="center" vertical="center"/>
      <protection locked="0"/>
    </xf>
    <xf numFmtId="0" fontId="6" fillId="0" borderId="0" xfId="0" applyFont="1" applyAlignment="1">
      <alignment horizontal="center" vertical="center" textRotation="255"/>
    </xf>
    <xf numFmtId="0" fontId="8" fillId="0" borderId="10" xfId="0" applyFont="1" applyBorder="1" applyAlignment="1" applyProtection="1">
      <alignment horizontal="center" vertical="center"/>
      <protection locked="0"/>
    </xf>
    <xf numFmtId="0" fontId="8" fillId="0" borderId="0" xfId="0" applyFont="1" applyAlignment="1" applyProtection="1">
      <alignment horizontal="center" vertical="center"/>
      <protection locked="0"/>
    </xf>
    <xf numFmtId="0" fontId="22" fillId="0" borderId="29" xfId="0" applyFont="1" applyBorder="1" applyAlignment="1" applyProtection="1">
      <alignment horizontal="center" vertical="center" wrapText="1"/>
      <protection locked="0"/>
    </xf>
    <xf numFmtId="0" fontId="8" fillId="0" borderId="10" xfId="0" applyFont="1" applyBorder="1"/>
    <xf numFmtId="0" fontId="6" fillId="0" borderId="74" xfId="0" applyFont="1" applyBorder="1" applyAlignment="1" applyProtection="1">
      <alignment horizontal="center" vertical="center"/>
      <protection locked="0"/>
    </xf>
    <xf numFmtId="0" fontId="8" fillId="0" borderId="30" xfId="0" applyFont="1" applyBorder="1" applyAlignment="1" applyProtection="1">
      <alignment horizontal="center" vertical="center" textRotation="255" shrinkToFit="1"/>
      <protection locked="0"/>
    </xf>
    <xf numFmtId="0" fontId="8" fillId="0" borderId="80" xfId="0" applyFont="1" applyBorder="1" applyAlignment="1" applyProtection="1">
      <alignment horizontal="center" vertical="center" textRotation="255" shrinkToFit="1"/>
      <protection locked="0"/>
    </xf>
    <xf numFmtId="0" fontId="8" fillId="0" borderId="79" xfId="0" applyFont="1" applyBorder="1" applyAlignment="1" applyProtection="1">
      <alignment horizontal="center" vertical="center" textRotation="255" shrinkToFit="1"/>
      <protection locked="0"/>
    </xf>
    <xf numFmtId="0" fontId="8" fillId="0" borderId="55" xfId="0" applyFont="1" applyBorder="1" applyAlignment="1" applyProtection="1">
      <alignment horizontal="center" vertical="center" textRotation="255" shrinkToFit="1"/>
      <protection locked="0"/>
    </xf>
    <xf numFmtId="0" fontId="6" fillId="0" borderId="84" xfId="0" applyFont="1" applyBorder="1" applyAlignment="1" applyProtection="1">
      <alignment horizontal="center" vertical="center"/>
      <protection locked="0"/>
    </xf>
    <xf numFmtId="0" fontId="6" fillId="0" borderId="86" xfId="0" applyFont="1" applyBorder="1" applyAlignment="1" applyProtection="1">
      <alignment horizontal="center" vertical="center"/>
      <protection locked="0"/>
    </xf>
    <xf numFmtId="0" fontId="8" fillId="2" borderId="46" xfId="0" applyFont="1" applyFill="1" applyBorder="1" applyAlignment="1" applyProtection="1">
      <alignment horizontal="left" vertical="top" wrapText="1" shrinkToFit="1"/>
      <protection locked="0"/>
    </xf>
    <xf numFmtId="0" fontId="8" fillId="0" borderId="0" xfId="0" applyFont="1" applyAlignment="1" applyProtection="1">
      <alignment horizontal="left" vertical="center"/>
      <protection locked="0"/>
    </xf>
    <xf numFmtId="0" fontId="8" fillId="2" borderId="15"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0" xfId="0" applyFont="1"/>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6" fillId="0" borderId="47" xfId="0" applyFont="1" applyBorder="1" applyAlignment="1" applyProtection="1">
      <alignment horizontal="center" vertical="center"/>
      <protection locked="0"/>
    </xf>
    <xf numFmtId="0" fontId="6" fillId="0" borderId="51" xfId="0" applyFont="1" applyBorder="1" applyAlignment="1" applyProtection="1">
      <alignment horizontal="center" vertical="center" wrapText="1"/>
      <protection locked="0"/>
    </xf>
    <xf numFmtId="0" fontId="8" fillId="2" borderId="8" xfId="0" applyFont="1" applyFill="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6" fillId="2" borderId="31" xfId="0" applyFont="1" applyFill="1" applyBorder="1" applyAlignment="1" applyProtection="1">
      <alignment horizontal="center" vertical="center" wrapText="1"/>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right" vertical="center"/>
    </xf>
    <xf numFmtId="0" fontId="6" fillId="0" borderId="13" xfId="0" applyFont="1" applyBorder="1" applyAlignment="1">
      <alignment vertical="center"/>
    </xf>
    <xf numFmtId="0" fontId="8" fillId="2" borderId="10" xfId="0" applyFont="1" applyFill="1" applyBorder="1" applyAlignment="1" applyProtection="1">
      <alignment vertical="center"/>
      <protection locked="0"/>
    </xf>
    <xf numFmtId="0" fontId="8" fillId="2" borderId="2" xfId="0" applyFont="1" applyFill="1" applyBorder="1" applyAlignment="1" applyProtection="1">
      <alignment vertical="center"/>
      <protection locked="0"/>
    </xf>
    <xf numFmtId="0" fontId="8" fillId="2" borderId="3" xfId="0" applyFont="1" applyFill="1" applyBorder="1" applyAlignment="1" applyProtection="1">
      <alignment vertical="center"/>
      <protection locked="0"/>
    </xf>
    <xf numFmtId="0" fontId="17" fillId="0" borderId="10" xfId="0" applyFont="1" applyBorder="1" applyAlignment="1" applyProtection="1">
      <alignment horizontal="center" vertical="center"/>
      <protection locked="0"/>
    </xf>
    <xf numFmtId="0" fontId="17" fillId="0" borderId="0" xfId="0" applyFont="1" applyAlignment="1" applyProtection="1">
      <alignment horizontal="center" vertical="center"/>
      <protection locked="0"/>
    </xf>
    <xf numFmtId="0" fontId="24" fillId="0" borderId="0" xfId="0" applyFont="1" applyAlignment="1">
      <alignment vertical="center"/>
    </xf>
    <xf numFmtId="0" fontId="24" fillId="0" borderId="0" xfId="0" applyFont="1" applyAlignment="1" applyProtection="1">
      <alignment vertical="center"/>
      <protection locked="0"/>
    </xf>
    <xf numFmtId="0" fontId="17" fillId="0" borderId="0" xfId="0" applyFont="1" applyAlignment="1" applyProtection="1">
      <alignment horizontal="left" vertical="center"/>
      <protection locked="0"/>
    </xf>
    <xf numFmtId="0" fontId="25" fillId="0" borderId="0" xfId="0" applyFont="1" applyAlignment="1">
      <alignment horizontal="left" vertical="center"/>
    </xf>
    <xf numFmtId="0" fontId="8" fillId="2" borderId="66" xfId="0" applyFont="1" applyFill="1" applyBorder="1" applyAlignment="1">
      <alignment vertical="center" shrinkToFit="1"/>
    </xf>
    <xf numFmtId="0" fontId="26" fillId="0" borderId="0" xfId="0" applyFont="1" applyAlignment="1">
      <alignment horizontal="left" vertical="center"/>
    </xf>
    <xf numFmtId="0" fontId="8" fillId="0" borderId="0" xfId="0" applyFont="1" applyAlignment="1">
      <alignment vertical="center" shrinkToFit="1"/>
    </xf>
    <xf numFmtId="0" fontId="26" fillId="0" borderId="0" xfId="0" applyFont="1" applyAlignment="1">
      <alignment vertical="center" shrinkToFit="1"/>
    </xf>
    <xf numFmtId="0" fontId="6" fillId="2" borderId="70" xfId="0" applyFont="1" applyFill="1" applyBorder="1" applyAlignment="1">
      <alignment vertical="center"/>
    </xf>
    <xf numFmtId="0" fontId="27" fillId="0" borderId="0" xfId="0" applyFont="1" applyAlignment="1" applyProtection="1">
      <alignment horizontal="left"/>
      <protection locked="0"/>
    </xf>
    <xf numFmtId="0" fontId="8" fillId="0" borderId="0" xfId="0" applyFont="1" applyAlignment="1">
      <alignment vertical="center"/>
    </xf>
    <xf numFmtId="0" fontId="8" fillId="0" borderId="33" xfId="0" applyFont="1" applyBorder="1" applyAlignment="1" applyProtection="1">
      <alignment horizontal="center" vertical="center" wrapText="1"/>
      <protection locked="0"/>
    </xf>
    <xf numFmtId="0" fontId="8" fillId="0" borderId="7" xfId="0" applyFont="1" applyBorder="1" applyAlignment="1" applyProtection="1">
      <alignment horizontal="center" vertical="center"/>
      <protection locked="0"/>
    </xf>
    <xf numFmtId="0" fontId="8" fillId="0" borderId="8" xfId="0" applyFont="1" applyBorder="1" applyAlignment="1" applyProtection="1">
      <alignment horizontal="center" vertical="center"/>
      <protection locked="0"/>
    </xf>
    <xf numFmtId="0" fontId="31" fillId="0" borderId="15" xfId="0" applyFont="1" applyBorder="1" applyAlignment="1" applyProtection="1">
      <alignment horizontal="center" vertical="top"/>
      <protection locked="0"/>
    </xf>
    <xf numFmtId="0" fontId="31" fillId="0" borderId="4" xfId="0" applyFont="1" applyBorder="1" applyAlignment="1" applyProtection="1">
      <alignment horizontal="center" vertical="top"/>
      <protection locked="0"/>
    </xf>
    <xf numFmtId="0" fontId="17" fillId="2" borderId="28" xfId="0" applyFont="1" applyFill="1" applyBorder="1" applyAlignment="1" applyProtection="1">
      <alignment horizontal="center" vertical="center" wrapText="1"/>
      <protection locked="0"/>
    </xf>
    <xf numFmtId="0" fontId="17" fillId="2" borderId="88" xfId="0" applyFont="1" applyFill="1" applyBorder="1" applyAlignment="1" applyProtection="1">
      <alignment horizontal="center" vertical="center" wrapText="1"/>
      <protection locked="0"/>
    </xf>
    <xf numFmtId="0" fontId="17" fillId="2" borderId="44" xfId="0" applyFont="1" applyFill="1" applyBorder="1" applyAlignment="1" applyProtection="1">
      <alignment horizontal="center" vertical="center" wrapText="1"/>
      <protection locked="0"/>
    </xf>
    <xf numFmtId="0" fontId="17" fillId="2" borderId="96" xfId="0" applyFont="1" applyFill="1" applyBorder="1" applyAlignment="1" applyProtection="1">
      <alignment horizontal="center" vertical="center" wrapText="1"/>
      <protection locked="0"/>
    </xf>
    <xf numFmtId="0" fontId="17" fillId="2" borderId="81" xfId="0" applyFont="1" applyFill="1" applyBorder="1" applyAlignment="1" applyProtection="1">
      <alignment horizontal="left" vertical="center" wrapText="1"/>
      <protection locked="0"/>
    </xf>
    <xf numFmtId="0" fontId="17" fillId="2" borderId="27" xfId="0" applyFont="1" applyFill="1" applyBorder="1" applyAlignment="1" applyProtection="1">
      <alignment horizontal="center" vertical="center" wrapText="1"/>
      <protection locked="0"/>
    </xf>
    <xf numFmtId="0" fontId="17" fillId="2" borderId="82" xfId="0" applyFont="1" applyFill="1" applyBorder="1" applyAlignment="1" applyProtection="1">
      <alignment vertical="center" wrapText="1"/>
      <protection locked="0"/>
    </xf>
    <xf numFmtId="0" fontId="8" fillId="0" borderId="0" xfId="0" applyFont="1" applyAlignment="1">
      <alignment horizontal="left"/>
    </xf>
    <xf numFmtId="49" fontId="33" fillId="0" borderId="0" xfId="0" applyNumberFormat="1" applyFont="1" applyAlignment="1">
      <alignment vertical="center"/>
    </xf>
    <xf numFmtId="0" fontId="34" fillId="0" borderId="0" xfId="0" applyFont="1" applyAlignment="1">
      <alignment vertical="center"/>
    </xf>
    <xf numFmtId="0" fontId="8" fillId="0" borderId="0" xfId="0" applyFont="1" applyAlignment="1">
      <alignment horizontal="left" vertical="center"/>
    </xf>
    <xf numFmtId="0" fontId="34" fillId="0" borderId="0" xfId="0" applyFont="1" applyAlignment="1">
      <alignment horizontal="left" vertical="center"/>
    </xf>
    <xf numFmtId="0" fontId="35" fillId="0" borderId="0" xfId="0" applyFont="1"/>
    <xf numFmtId="0" fontId="8" fillId="0" borderId="0" xfId="0" applyFont="1" applyAlignment="1">
      <alignment wrapText="1"/>
    </xf>
    <xf numFmtId="0" fontId="8" fillId="3" borderId="50" xfId="0" applyFont="1" applyFill="1" applyBorder="1" applyAlignment="1">
      <alignment horizontal="center" vertical="center"/>
    </xf>
    <xf numFmtId="0" fontId="8" fillId="3" borderId="28" xfId="0" applyFont="1" applyFill="1" applyBorder="1" applyAlignment="1">
      <alignment horizontal="left" vertical="center"/>
    </xf>
    <xf numFmtId="0" fontId="8" fillId="3" borderId="45" xfId="0" applyFont="1" applyFill="1" applyBorder="1" applyAlignment="1">
      <alignment horizontal="left" vertical="center"/>
    </xf>
    <xf numFmtId="0" fontId="8" fillId="3" borderId="28" xfId="0" applyFont="1" applyFill="1" applyBorder="1" applyAlignment="1">
      <alignment vertical="center"/>
    </xf>
    <xf numFmtId="0" fontId="8" fillId="3" borderId="45" xfId="0" applyFont="1" applyFill="1" applyBorder="1" applyAlignment="1">
      <alignment vertical="center"/>
    </xf>
    <xf numFmtId="0" fontId="8" fillId="3" borderId="44" xfId="0" applyFont="1" applyFill="1" applyBorder="1" applyAlignment="1">
      <alignment vertical="center"/>
    </xf>
    <xf numFmtId="0" fontId="8" fillId="3" borderId="50" xfId="0" applyFont="1" applyFill="1" applyBorder="1" applyAlignment="1">
      <alignment horizontal="center" vertical="center" wrapText="1"/>
    </xf>
    <xf numFmtId="0" fontId="8" fillId="0" borderId="50" xfId="0" applyFont="1" applyBorder="1" applyAlignment="1">
      <alignment horizontal="center" vertical="center" wrapText="1"/>
    </xf>
    <xf numFmtId="0" fontId="8" fillId="3" borderId="22" xfId="0" applyFont="1" applyFill="1" applyBorder="1" applyAlignment="1">
      <alignment horizontal="center" vertical="center"/>
    </xf>
    <xf numFmtId="0" fontId="8" fillId="3" borderId="22" xfId="0" applyFont="1" applyFill="1" applyBorder="1" applyAlignment="1">
      <alignment horizontal="left" vertical="center" wrapText="1"/>
    </xf>
    <xf numFmtId="0" fontId="8" fillId="3" borderId="22" xfId="0" applyFont="1" applyFill="1" applyBorder="1" applyAlignment="1">
      <alignment horizontal="center" vertical="center" wrapText="1"/>
    </xf>
    <xf numFmtId="0" fontId="8" fillId="0" borderId="22" xfId="0" applyFont="1" applyBorder="1" applyAlignment="1">
      <alignment horizontal="center" vertical="center" wrapText="1"/>
    </xf>
    <xf numFmtId="179" fontId="8" fillId="0" borderId="0" xfId="0" applyNumberFormat="1" applyFont="1"/>
    <xf numFmtId="180" fontId="8" fillId="0" borderId="0" xfId="0" applyNumberFormat="1" applyFont="1"/>
    <xf numFmtId="0" fontId="22" fillId="0" borderId="27" xfId="0" applyFont="1" applyBorder="1" applyAlignment="1">
      <alignment vertical="center"/>
    </xf>
    <xf numFmtId="0" fontId="8" fillId="0" borderId="27" xfId="0" applyFont="1" applyBorder="1" applyAlignment="1">
      <alignment vertical="center" wrapText="1"/>
    </xf>
    <xf numFmtId="0" fontId="8" fillId="0" borderId="27" xfId="0" applyFont="1" applyBorder="1" applyAlignment="1">
      <alignment horizontal="center" vertical="center" wrapText="1"/>
    </xf>
    <xf numFmtId="0" fontId="8" fillId="0" borderId="27" xfId="0" applyFont="1" applyBorder="1" applyAlignment="1">
      <alignment horizontal="left" vertical="top" wrapText="1"/>
    </xf>
    <xf numFmtId="0" fontId="36" fillId="0" borderId="27" xfId="0" applyFont="1" applyBorder="1" applyAlignment="1">
      <alignment horizontal="left" vertical="top" wrapText="1"/>
    </xf>
    <xf numFmtId="0" fontId="22" fillId="5" borderId="27" xfId="0" applyFont="1" applyFill="1" applyBorder="1" applyAlignment="1">
      <alignment horizontal="left" vertical="center" textRotation="255" shrinkToFit="1"/>
    </xf>
    <xf numFmtId="0" fontId="22" fillId="0" borderId="0" xfId="0" applyFont="1"/>
    <xf numFmtId="0" fontId="36" fillId="0" borderId="0" xfId="0" applyFont="1"/>
    <xf numFmtId="177" fontId="8" fillId="0" borderId="0" xfId="0" applyNumberFormat="1" applyFont="1" applyAlignment="1">
      <alignment shrinkToFit="1"/>
    </xf>
    <xf numFmtId="176" fontId="8" fillId="0" borderId="0" xfId="0" applyNumberFormat="1" applyFont="1"/>
    <xf numFmtId="177" fontId="8" fillId="0" borderId="0" xfId="0" applyNumberFormat="1" applyFont="1"/>
    <xf numFmtId="0" fontId="37" fillId="0" borderId="0" xfId="0" applyFont="1" applyAlignment="1">
      <alignment horizontal="center" vertical="center"/>
    </xf>
    <xf numFmtId="0" fontId="8" fillId="0" borderId="0" xfId="0" applyFont="1" applyAlignment="1">
      <alignment horizontal="center" vertical="center" wrapText="1"/>
    </xf>
    <xf numFmtId="0" fontId="37" fillId="0" borderId="0" xfId="0" applyFont="1" applyAlignment="1">
      <alignment vertical="center" wrapText="1"/>
    </xf>
    <xf numFmtId="0" fontId="37" fillId="0" borderId="0" xfId="0" applyFont="1" applyAlignment="1">
      <alignment vertical="top"/>
    </xf>
    <xf numFmtId="0" fontId="8" fillId="2" borderId="95" xfId="1" applyFont="1" applyFill="1" applyBorder="1" applyAlignment="1">
      <alignment horizontal="center"/>
    </xf>
    <xf numFmtId="0" fontId="8" fillId="0" borderId="4" xfId="1" applyFont="1" applyBorder="1" applyAlignment="1">
      <alignment horizontal="center"/>
    </xf>
    <xf numFmtId="0" fontId="8" fillId="0" borderId="5" xfId="1" applyFont="1" applyBorder="1" applyAlignment="1">
      <alignment horizontal="center"/>
    </xf>
    <xf numFmtId="0" fontId="8" fillId="2" borderId="19" xfId="1" applyFont="1" applyFill="1" applyBorder="1" applyAlignment="1">
      <alignment horizontal="center"/>
    </xf>
    <xf numFmtId="0" fontId="36" fillId="2" borderId="27" xfId="0" applyFont="1" applyFill="1" applyBorder="1" applyAlignment="1">
      <alignment horizontal="center" vertical="center" wrapText="1"/>
    </xf>
    <xf numFmtId="0" fontId="36" fillId="2" borderId="27" xfId="0" applyFont="1" applyFill="1" applyBorder="1" applyAlignment="1">
      <alignment horizontal="center" vertical="center"/>
    </xf>
    <xf numFmtId="0" fontId="36" fillId="8" borderId="0" xfId="1" applyFont="1" applyFill="1" applyAlignment="1">
      <alignment horizontal="left"/>
    </xf>
    <xf numFmtId="0" fontId="8" fillId="0" borderId="30" xfId="0" applyFont="1" applyBorder="1" applyAlignment="1">
      <alignment horizontal="center" vertical="center" shrinkToFit="1"/>
    </xf>
    <xf numFmtId="0" fontId="8" fillId="2" borderId="30" xfId="0" applyFont="1" applyFill="1" applyBorder="1" applyAlignment="1">
      <alignment horizontal="center" vertical="center" shrinkToFit="1"/>
    </xf>
    <xf numFmtId="0" fontId="8" fillId="2" borderId="10"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8" fillId="2" borderId="92" xfId="0" applyFont="1" applyFill="1" applyBorder="1" applyAlignment="1" applyProtection="1">
      <alignment horizontal="center" vertical="center"/>
      <protection locked="0"/>
    </xf>
    <xf numFmtId="0" fontId="8" fillId="2" borderId="16" xfId="0" applyFont="1" applyFill="1" applyBorder="1" applyAlignment="1" applyProtection="1">
      <alignment horizontal="center" vertical="center"/>
      <protection locked="0"/>
    </xf>
    <xf numFmtId="0" fontId="8" fillId="2" borderId="93" xfId="0" applyFont="1" applyFill="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180" fontId="8" fillId="8" borderId="0" xfId="1" applyNumberFormat="1" applyFont="1" applyFill="1" applyAlignment="1">
      <alignment horizontal="center"/>
    </xf>
    <xf numFmtId="0" fontId="8" fillId="0" borderId="30" xfId="0" applyFont="1" applyBorder="1" applyAlignment="1">
      <alignment horizontal="center" vertical="center" textRotation="255" shrinkToFit="1"/>
    </xf>
    <xf numFmtId="0" fontId="36" fillId="2" borderId="27" xfId="0" applyFont="1" applyFill="1" applyBorder="1" applyAlignment="1">
      <alignment horizontal="center" vertical="center" textRotation="255"/>
    </xf>
    <xf numFmtId="0" fontId="8" fillId="2" borderId="25" xfId="0" applyFont="1" applyFill="1" applyBorder="1" applyAlignment="1" applyProtection="1">
      <alignment vertical="center"/>
      <protection locked="0"/>
    </xf>
    <xf numFmtId="0" fontId="8" fillId="2" borderId="14" xfId="0" applyFont="1" applyFill="1" applyBorder="1" applyAlignment="1" applyProtection="1">
      <alignment vertical="center"/>
      <protection locked="0"/>
    </xf>
    <xf numFmtId="0" fontId="38" fillId="0" borderId="0" xfId="0" applyFont="1" applyAlignment="1">
      <alignment vertical="center"/>
    </xf>
    <xf numFmtId="0" fontId="8" fillId="2" borderId="46" xfId="0" applyFont="1" applyFill="1" applyBorder="1" applyAlignment="1" applyProtection="1">
      <alignment vertical="center" wrapText="1"/>
      <protection locked="0"/>
    </xf>
    <xf numFmtId="0" fontId="8" fillId="2" borderId="10" xfId="0" applyFont="1" applyFill="1" applyBorder="1" applyAlignment="1" applyProtection="1">
      <alignment vertical="center" wrapText="1"/>
      <protection locked="0"/>
    </xf>
    <xf numFmtId="0" fontId="8" fillId="2" borderId="87" xfId="0" applyFont="1" applyFill="1" applyBorder="1" applyAlignment="1" applyProtection="1">
      <alignment vertical="center"/>
      <protection locked="0"/>
    </xf>
    <xf numFmtId="0" fontId="8" fillId="2" borderId="71" xfId="0" applyFont="1" applyFill="1" applyBorder="1" applyAlignment="1" applyProtection="1">
      <alignment vertical="center"/>
      <protection locked="0"/>
    </xf>
    <xf numFmtId="0" fontId="8" fillId="2" borderId="100" xfId="0" applyFont="1" applyFill="1" applyBorder="1" applyProtection="1">
      <protection locked="0"/>
    </xf>
    <xf numFmtId="0" fontId="8" fillId="2" borderId="101" xfId="0" applyFont="1" applyFill="1" applyBorder="1" applyProtection="1">
      <protection locked="0"/>
    </xf>
    <xf numFmtId="0" fontId="8" fillId="2" borderId="7" xfId="0" applyFont="1" applyFill="1" applyBorder="1" applyAlignment="1" applyProtection="1">
      <alignment vertical="center"/>
      <protection locked="0"/>
    </xf>
    <xf numFmtId="0" fontId="8" fillId="2" borderId="8" xfId="0" applyFont="1" applyFill="1" applyBorder="1" applyAlignment="1" applyProtection="1">
      <alignment vertical="center"/>
      <protection locked="0"/>
    </xf>
    <xf numFmtId="0" fontId="8" fillId="2" borderId="49" xfId="0" applyFont="1" applyFill="1" applyBorder="1" applyAlignment="1" applyProtection="1">
      <alignment vertical="center"/>
      <protection locked="0"/>
    </xf>
    <xf numFmtId="0" fontId="8" fillId="2" borderId="0" xfId="0" applyFont="1" applyFill="1" applyAlignment="1" applyProtection="1">
      <alignment vertical="center"/>
      <protection locked="0"/>
    </xf>
    <xf numFmtId="0" fontId="6" fillId="0" borderId="53" xfId="0" applyFont="1" applyBorder="1" applyAlignment="1" applyProtection="1">
      <alignment vertical="center" wrapText="1"/>
      <protection locked="0"/>
    </xf>
    <xf numFmtId="0" fontId="6" fillId="0" borderId="56" xfId="0" applyFont="1" applyBorder="1" applyAlignment="1" applyProtection="1">
      <alignment vertical="center"/>
      <protection locked="0"/>
    </xf>
    <xf numFmtId="0" fontId="6" fillId="0" borderId="57" xfId="0" applyFont="1" applyBorder="1" applyAlignment="1" applyProtection="1">
      <alignment vertical="center"/>
      <protection locked="0"/>
    </xf>
    <xf numFmtId="178" fontId="8" fillId="2" borderId="48" xfId="0" applyNumberFormat="1" applyFont="1" applyFill="1" applyBorder="1" applyAlignment="1" applyProtection="1">
      <alignment vertical="center"/>
      <protection locked="0"/>
    </xf>
    <xf numFmtId="0" fontId="6" fillId="0" borderId="83" xfId="0" applyFont="1" applyBorder="1" applyAlignment="1" applyProtection="1">
      <alignment vertical="center" shrinkToFit="1"/>
      <protection locked="0"/>
    </xf>
    <xf numFmtId="0" fontId="8" fillId="0" borderId="62" xfId="0" applyFont="1" applyBorder="1" applyAlignment="1">
      <alignment vertical="center"/>
    </xf>
    <xf numFmtId="0" fontId="8" fillId="0" borderId="0" xfId="0" applyFont="1" applyAlignment="1" applyProtection="1">
      <alignment vertical="center"/>
      <protection locked="0"/>
    </xf>
    <xf numFmtId="0" fontId="8" fillId="0" borderId="97" xfId="0" applyFont="1" applyBorder="1" applyAlignment="1" applyProtection="1">
      <alignment vertical="center"/>
      <protection locked="0"/>
    </xf>
    <xf numFmtId="0" fontId="8" fillId="0" borderId="98" xfId="0" applyFont="1" applyBorder="1" applyAlignment="1" applyProtection="1">
      <alignment vertical="center"/>
      <protection locked="0"/>
    </xf>
    <xf numFmtId="0" fontId="8" fillId="0" borderId="99" xfId="0" applyFont="1" applyBorder="1" applyAlignment="1" applyProtection="1">
      <alignment vertical="center"/>
      <protection locked="0"/>
    </xf>
    <xf numFmtId="0" fontId="6" fillId="0" borderId="63" xfId="0" applyFont="1" applyBorder="1" applyAlignment="1" applyProtection="1">
      <alignment vertical="center"/>
      <protection locked="0"/>
    </xf>
    <xf numFmtId="0" fontId="6" fillId="0" borderId="64" xfId="0" applyFont="1" applyBorder="1" applyAlignment="1" applyProtection="1">
      <alignment vertical="center"/>
      <protection locked="0"/>
    </xf>
    <xf numFmtId="0" fontId="6" fillId="0" borderId="71" xfId="0" applyFont="1" applyBorder="1" applyAlignment="1" applyProtection="1">
      <alignment vertical="center"/>
      <protection locked="0"/>
    </xf>
    <xf numFmtId="0" fontId="8" fillId="0" borderId="102" xfId="0" applyFont="1" applyBorder="1" applyAlignment="1" applyProtection="1">
      <alignment vertical="center"/>
      <protection locked="0"/>
    </xf>
    <xf numFmtId="0" fontId="8" fillId="0" borderId="103" xfId="0" applyFont="1" applyBorder="1" applyAlignment="1" applyProtection="1">
      <alignment vertical="center"/>
      <protection locked="0"/>
    </xf>
    <xf numFmtId="0" fontId="8" fillId="0" borderId="104" xfId="0" applyFont="1" applyBorder="1" applyAlignment="1" applyProtection="1">
      <alignment vertical="center"/>
      <protection locked="0"/>
    </xf>
    <xf numFmtId="0" fontId="8" fillId="7" borderId="67" xfId="0" applyFont="1" applyFill="1" applyBorder="1" applyAlignment="1">
      <alignment vertical="center"/>
    </xf>
    <xf numFmtId="0" fontId="8" fillId="7" borderId="68" xfId="0" applyFont="1" applyFill="1" applyBorder="1" applyAlignment="1">
      <alignment vertical="center"/>
    </xf>
    <xf numFmtId="0" fontId="8" fillId="7" borderId="69" xfId="0" applyFont="1" applyFill="1" applyBorder="1" applyAlignment="1">
      <alignment vertical="center"/>
    </xf>
    <xf numFmtId="0" fontId="8" fillId="2" borderId="11" xfId="0" applyFont="1" applyFill="1" applyBorder="1" applyAlignment="1" applyProtection="1">
      <alignment vertical="center" wrapText="1"/>
      <protection locked="0"/>
    </xf>
    <xf numFmtId="0" fontId="8" fillId="2" borderId="54" xfId="0" applyFont="1" applyFill="1" applyBorder="1" applyAlignment="1" applyProtection="1">
      <alignment vertical="center"/>
      <protection locked="0"/>
    </xf>
    <xf numFmtId="0" fontId="8" fillId="2" borderId="6" xfId="0" applyFont="1" applyFill="1" applyBorder="1" applyAlignment="1" applyProtection="1">
      <alignment vertical="center"/>
      <protection locked="0"/>
    </xf>
    <xf numFmtId="0" fontId="8" fillId="2" borderId="4" xfId="0" applyFont="1" applyFill="1" applyBorder="1" applyAlignment="1" applyProtection="1">
      <alignment vertical="center"/>
      <protection locked="0"/>
    </xf>
    <xf numFmtId="176" fontId="8" fillId="2" borderId="50" xfId="1" applyNumberFormat="1" applyFont="1" applyFill="1" applyBorder="1" applyAlignment="1" applyProtection="1">
      <alignment vertical="center"/>
      <protection locked="0"/>
    </xf>
    <xf numFmtId="178" fontId="8" fillId="2" borderId="50" xfId="1" applyNumberFormat="1" applyFont="1" applyFill="1" applyBorder="1" applyAlignment="1" applyProtection="1">
      <alignment vertical="center"/>
      <protection locked="0"/>
    </xf>
    <xf numFmtId="0" fontId="8" fillId="2" borderId="15" xfId="0" applyFont="1" applyFill="1" applyBorder="1" applyAlignment="1" applyProtection="1">
      <alignment vertical="center"/>
      <protection locked="0"/>
    </xf>
    <xf numFmtId="0" fontId="8" fillId="2" borderId="4" xfId="0" applyFont="1" applyFill="1" applyBorder="1" applyAlignment="1" applyProtection="1">
      <alignment vertical="center" wrapText="1"/>
      <protection locked="0"/>
    </xf>
    <xf numFmtId="0" fontId="8" fillId="2" borderId="0" xfId="0" applyFont="1" applyFill="1" applyAlignment="1" applyProtection="1">
      <alignment vertical="center" wrapText="1"/>
      <protection locked="0"/>
    </xf>
    <xf numFmtId="0" fontId="8" fillId="2" borderId="21" xfId="0" applyFont="1" applyFill="1" applyBorder="1" applyAlignment="1" applyProtection="1">
      <alignment vertical="center" wrapText="1"/>
      <protection locked="0"/>
    </xf>
    <xf numFmtId="0" fontId="8" fillId="2" borderId="20" xfId="0" applyFont="1" applyFill="1" applyBorder="1" applyAlignment="1" applyProtection="1">
      <alignment vertical="center"/>
      <protection locked="0"/>
    </xf>
    <xf numFmtId="0" fontId="8" fillId="2" borderId="5" xfId="0" applyFont="1" applyFill="1" applyBorder="1" applyAlignment="1" applyProtection="1">
      <alignment vertical="center"/>
      <protection locked="0"/>
    </xf>
    <xf numFmtId="176" fontId="8" fillId="2" borderId="15" xfId="1" applyNumberFormat="1" applyFont="1" applyFill="1" applyBorder="1" applyAlignment="1" applyProtection="1">
      <alignment vertical="center"/>
      <protection locked="0"/>
    </xf>
    <xf numFmtId="178" fontId="8" fillId="2" borderId="15" xfId="1" applyNumberFormat="1" applyFont="1" applyFill="1" applyBorder="1" applyAlignment="1" applyProtection="1">
      <alignment vertical="center"/>
      <protection locked="0"/>
    </xf>
    <xf numFmtId="0" fontId="8" fillId="2" borderId="18" xfId="0" applyFont="1" applyFill="1" applyBorder="1" applyAlignment="1" applyProtection="1">
      <alignment vertical="center" wrapText="1"/>
      <protection locked="0"/>
    </xf>
    <xf numFmtId="0" fontId="8" fillId="2" borderId="1" xfId="0" applyFont="1" applyFill="1" applyBorder="1" applyAlignment="1" applyProtection="1">
      <alignment vertical="center" wrapText="1"/>
      <protection locked="0"/>
    </xf>
    <xf numFmtId="0" fontId="8" fillId="2" borderId="76" xfId="0" applyFont="1" applyFill="1" applyBorder="1" applyAlignment="1" applyProtection="1">
      <alignment vertical="center" wrapText="1"/>
      <protection locked="0"/>
    </xf>
    <xf numFmtId="0" fontId="8" fillId="0" borderId="37" xfId="0" applyFont="1" applyBorder="1" applyAlignment="1" applyProtection="1">
      <alignment vertical="center"/>
      <protection locked="0"/>
    </xf>
    <xf numFmtId="0" fontId="8" fillId="0" borderId="38" xfId="0" applyFont="1" applyBorder="1" applyAlignment="1" applyProtection="1">
      <alignment vertical="center"/>
      <protection locked="0"/>
    </xf>
    <xf numFmtId="0" fontId="32" fillId="2" borderId="7" xfId="0" applyFont="1" applyFill="1" applyBorder="1" applyAlignment="1" applyProtection="1">
      <alignment vertical="top" wrapText="1"/>
      <protection locked="0"/>
    </xf>
    <xf numFmtId="0" fontId="32" fillId="2" borderId="8" xfId="0" applyFont="1" applyFill="1" applyBorder="1" applyAlignment="1" applyProtection="1">
      <alignment vertical="top" wrapText="1"/>
      <protection locked="0"/>
    </xf>
    <xf numFmtId="0" fontId="32" fillId="2" borderId="6" xfId="0" applyFont="1" applyFill="1" applyBorder="1" applyAlignment="1" applyProtection="1">
      <alignment vertical="top" wrapText="1"/>
      <protection locked="0"/>
    </xf>
    <xf numFmtId="0" fontId="8" fillId="2" borderId="12" xfId="0" applyFont="1" applyFill="1" applyBorder="1" applyAlignment="1" applyProtection="1">
      <alignment vertical="center"/>
      <protection locked="0"/>
    </xf>
    <xf numFmtId="0" fontId="8" fillId="2" borderId="26" xfId="0" applyFont="1" applyFill="1" applyBorder="1" applyAlignment="1" applyProtection="1">
      <alignment vertical="center"/>
      <protection locked="0"/>
    </xf>
    <xf numFmtId="0" fontId="32" fillId="2" borderId="25" xfId="0" applyFont="1" applyFill="1" applyBorder="1" applyAlignment="1" applyProtection="1">
      <alignment vertical="top" wrapText="1"/>
      <protection locked="0"/>
    </xf>
    <xf numFmtId="0" fontId="32" fillId="2" borderId="13" xfId="0" applyFont="1" applyFill="1" applyBorder="1" applyAlignment="1" applyProtection="1">
      <alignment vertical="top" wrapText="1"/>
      <protection locked="0"/>
    </xf>
    <xf numFmtId="0" fontId="32" fillId="2" borderId="26" xfId="0" applyFont="1" applyFill="1" applyBorder="1" applyAlignment="1" applyProtection="1">
      <alignment vertical="top" wrapText="1"/>
      <protection locked="0"/>
    </xf>
    <xf numFmtId="0" fontId="8" fillId="0" borderId="10" xfId="0" applyFont="1" applyBorder="1" applyAlignment="1">
      <alignment wrapText="1"/>
    </xf>
    <xf numFmtId="0" fontId="8" fillId="3" borderId="50" xfId="0" applyFont="1" applyFill="1" applyBorder="1" applyAlignment="1">
      <alignment vertical="center" wrapText="1"/>
    </xf>
    <xf numFmtId="0" fontId="8" fillId="3" borderId="50" xfId="0" applyFont="1" applyFill="1" applyBorder="1" applyAlignment="1">
      <alignment vertical="top" wrapText="1"/>
    </xf>
    <xf numFmtId="0" fontId="8" fillId="6" borderId="50" xfId="0" applyFont="1" applyFill="1" applyBorder="1" applyAlignment="1">
      <alignment vertical="top" textRotation="255"/>
    </xf>
    <xf numFmtId="0" fontId="8" fillId="5" borderId="50" xfId="0" applyFont="1" applyFill="1" applyBorder="1" applyAlignment="1">
      <alignment vertical="top" textRotation="255"/>
    </xf>
    <xf numFmtId="0" fontId="8" fillId="3" borderId="22" xfId="0" applyFont="1" applyFill="1" applyBorder="1" applyAlignment="1">
      <alignment vertical="center"/>
    </xf>
    <xf numFmtId="0" fontId="8" fillId="3" borderId="22" xfId="0" applyFont="1" applyFill="1" applyBorder="1" applyAlignment="1">
      <alignment vertical="top" wrapText="1"/>
    </xf>
    <xf numFmtId="0" fontId="8" fillId="6" borderId="22" xfId="0" applyFont="1" applyFill="1" applyBorder="1" applyAlignment="1">
      <alignment vertical="top" textRotation="255"/>
    </xf>
    <xf numFmtId="0" fontId="8" fillId="5" borderId="22" xfId="0" applyFont="1" applyFill="1" applyBorder="1" applyAlignment="1">
      <alignment vertical="top" textRotation="255"/>
    </xf>
    <xf numFmtId="178" fontId="8" fillId="2" borderId="11" xfId="0" applyNumberFormat="1" applyFont="1" applyFill="1" applyBorder="1" applyAlignment="1">
      <alignment horizontal="center" vertical="center"/>
    </xf>
    <xf numFmtId="0" fontId="6" fillId="0" borderId="0" xfId="0" applyFont="1" applyAlignment="1">
      <alignment horizontal="left" vertical="top"/>
    </xf>
    <xf numFmtId="0" fontId="26" fillId="0" borderId="0" xfId="0" applyFont="1" applyAlignment="1">
      <alignment vertical="center"/>
    </xf>
    <xf numFmtId="0" fontId="41" fillId="0" borderId="0" xfId="0" applyFont="1"/>
    <xf numFmtId="0" fontId="41" fillId="0" borderId="0" xfId="0" applyFont="1" applyAlignment="1">
      <alignment vertical="center"/>
    </xf>
    <xf numFmtId="0" fontId="42" fillId="0" borderId="0" xfId="0" applyFont="1" applyAlignment="1" applyProtection="1">
      <alignment horizontal="center" vertical="center"/>
      <protection locked="0"/>
    </xf>
    <xf numFmtId="0" fontId="8" fillId="2" borderId="46" xfId="0" applyFont="1" applyFill="1" applyBorder="1" applyAlignment="1" applyProtection="1">
      <alignment horizontal="left" vertical="center" wrapText="1" shrinkToFit="1"/>
      <protection locked="0"/>
    </xf>
    <xf numFmtId="0" fontId="38" fillId="0" borderId="0" xfId="0" applyFont="1"/>
    <xf numFmtId="0" fontId="46" fillId="0" borderId="0" xfId="0" applyFont="1" applyAlignment="1" applyProtection="1">
      <alignment horizontal="left"/>
      <protection locked="0"/>
    </xf>
    <xf numFmtId="0" fontId="50" fillId="0" borderId="29" xfId="0" applyFont="1" applyBorder="1" applyAlignment="1" applyProtection="1">
      <alignment horizontal="center" vertical="center" wrapText="1"/>
      <protection locked="0"/>
    </xf>
    <xf numFmtId="0" fontId="8" fillId="2" borderId="15" xfId="0" applyFont="1" applyFill="1" applyBorder="1" applyAlignment="1" applyProtection="1">
      <alignment horizontal="center" vertical="center"/>
      <protection locked="0"/>
    </xf>
    <xf numFmtId="0" fontId="8" fillId="0" borderId="32" xfId="0" applyFont="1" applyBorder="1" applyAlignment="1" applyProtection="1">
      <alignment horizontal="left" vertical="center" wrapText="1"/>
      <protection locked="0"/>
    </xf>
    <xf numFmtId="0" fontId="8" fillId="0" borderId="35" xfId="0" applyFont="1" applyBorder="1" applyAlignment="1" applyProtection="1">
      <alignment horizontal="left" vertical="center" wrapText="1"/>
      <protection locked="0"/>
    </xf>
    <xf numFmtId="0" fontId="8" fillId="2" borderId="54" xfId="0" applyFont="1" applyFill="1" applyBorder="1" applyAlignment="1" applyProtection="1">
      <alignment horizontal="center" vertical="center"/>
      <protection locked="0"/>
    </xf>
    <xf numFmtId="0" fontId="8" fillId="2" borderId="6" xfId="0" applyFont="1" applyFill="1" applyBorder="1" applyAlignment="1" applyProtection="1">
      <alignment horizontal="center" vertical="center"/>
      <protection locked="0"/>
    </xf>
    <xf numFmtId="0" fontId="8" fillId="2" borderId="20"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0" fontId="8" fillId="2" borderId="12"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wrapText="1"/>
      <protection locked="0"/>
    </xf>
    <xf numFmtId="0" fontId="12" fillId="2" borderId="5" xfId="0" applyFont="1" applyFill="1" applyBorder="1" applyAlignment="1" applyProtection="1">
      <alignment horizontal="center" vertical="center" wrapText="1"/>
      <protection locked="0"/>
    </xf>
    <xf numFmtId="0" fontId="8" fillId="2" borderId="4" xfId="0" applyFont="1" applyFill="1" applyBorder="1" applyAlignment="1" applyProtection="1">
      <alignment vertical="center" wrapText="1" shrinkToFit="1"/>
      <protection locked="0"/>
    </xf>
    <xf numFmtId="0" fontId="8" fillId="2" borderId="50" xfId="0" applyFont="1" applyFill="1" applyBorder="1" applyAlignment="1" applyProtection="1">
      <alignment horizontal="center" vertical="center" wrapText="1"/>
      <protection locked="0"/>
    </xf>
    <xf numFmtId="0" fontId="8" fillId="2" borderId="15"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protection locked="0"/>
    </xf>
    <xf numFmtId="176" fontId="8" fillId="2" borderId="50" xfId="1" applyNumberFormat="1" applyFont="1" applyFill="1" applyBorder="1" applyAlignment="1" applyProtection="1">
      <alignment horizontal="center" vertical="center"/>
      <protection locked="0"/>
    </xf>
    <xf numFmtId="176" fontId="8" fillId="2" borderId="15" xfId="1" applyNumberFormat="1" applyFont="1" applyFill="1" applyBorder="1" applyAlignment="1" applyProtection="1">
      <alignment horizontal="center" vertical="center"/>
      <protection locked="0"/>
    </xf>
    <xf numFmtId="0" fontId="8" fillId="7" borderId="67" xfId="0" applyFont="1" applyFill="1" applyBorder="1" applyAlignment="1">
      <alignment horizontal="center" vertical="center"/>
    </xf>
    <xf numFmtId="0" fontId="8" fillId="7" borderId="68" xfId="0" applyFont="1" applyFill="1" applyBorder="1" applyAlignment="1">
      <alignment horizontal="center" vertical="center"/>
    </xf>
    <xf numFmtId="0" fontId="8" fillId="7" borderId="69" xfId="0" applyFont="1" applyFill="1" applyBorder="1" applyAlignment="1">
      <alignment horizontal="center" vertical="center"/>
    </xf>
    <xf numFmtId="0" fontId="43" fillId="2" borderId="12" xfId="0" applyFont="1" applyFill="1" applyBorder="1" applyAlignment="1" applyProtection="1">
      <alignment horizontal="center" vertical="center"/>
      <protection locked="0"/>
    </xf>
    <xf numFmtId="0" fontId="43" fillId="2" borderId="13" xfId="0" applyFont="1" applyFill="1" applyBorder="1" applyAlignment="1" applyProtection="1">
      <alignment horizontal="center" vertical="center"/>
      <protection locked="0"/>
    </xf>
    <xf numFmtId="0" fontId="43" fillId="2" borderId="14" xfId="0" applyFont="1" applyFill="1" applyBorder="1" applyAlignment="1" applyProtection="1">
      <alignment horizontal="center" vertical="center"/>
      <protection locked="0"/>
    </xf>
    <xf numFmtId="0" fontId="6" fillId="0" borderId="40" xfId="0" applyFont="1" applyBorder="1" applyAlignment="1">
      <alignment horizontal="center" vertical="center"/>
    </xf>
    <xf numFmtId="0" fontId="6" fillId="0" borderId="41" xfId="0" applyFont="1" applyBorder="1" applyAlignment="1">
      <alignment horizontal="center" vertical="center"/>
    </xf>
    <xf numFmtId="0" fontId="6" fillId="0" borderId="42" xfId="0" applyFont="1" applyBorder="1" applyAlignment="1">
      <alignment horizontal="center" vertical="center"/>
    </xf>
    <xf numFmtId="0" fontId="6" fillId="0" borderId="34" xfId="0" applyFont="1" applyBorder="1" applyAlignment="1" applyProtection="1">
      <alignment horizontal="center" vertical="center"/>
      <protection locked="0"/>
    </xf>
    <xf numFmtId="0" fontId="6" fillId="0" borderId="33" xfId="0" applyFont="1" applyBorder="1" applyAlignment="1" applyProtection="1">
      <alignment horizontal="center" vertical="center"/>
      <protection locked="0"/>
    </xf>
    <xf numFmtId="0" fontId="8" fillId="0" borderId="32" xfId="0" applyFont="1" applyBorder="1" applyAlignment="1" applyProtection="1">
      <alignment horizontal="center" vertical="center" wrapText="1"/>
      <protection locked="0"/>
    </xf>
    <xf numFmtId="0" fontId="8" fillId="0" borderId="35" xfId="0" applyFont="1" applyBorder="1" applyAlignment="1" applyProtection="1">
      <alignment horizontal="center" vertical="center"/>
      <protection locked="0"/>
    </xf>
    <xf numFmtId="0" fontId="8" fillId="0" borderId="33" xfId="0" applyFont="1" applyBorder="1" applyAlignment="1" applyProtection="1">
      <alignment horizontal="center" vertical="center"/>
      <protection locked="0"/>
    </xf>
    <xf numFmtId="0" fontId="7" fillId="0" borderId="32" xfId="0" applyFont="1" applyBorder="1" applyAlignment="1" applyProtection="1">
      <alignment horizontal="center" vertical="center" wrapText="1"/>
      <protection locked="0"/>
    </xf>
    <xf numFmtId="0" fontId="7" fillId="0" borderId="33" xfId="0" applyFont="1" applyBorder="1" applyAlignment="1" applyProtection="1">
      <alignment horizontal="center" vertical="center" wrapText="1"/>
      <protection locked="0"/>
    </xf>
    <xf numFmtId="0" fontId="8" fillId="6" borderId="50" xfId="0" applyFont="1" applyFill="1" applyBorder="1" applyAlignment="1">
      <alignment horizontal="center" vertical="top" textRotation="255"/>
    </xf>
    <xf numFmtId="0" fontId="8" fillId="6" borderId="22" xfId="0" applyFont="1" applyFill="1" applyBorder="1" applyAlignment="1">
      <alignment horizontal="center" vertical="top" textRotation="255"/>
    </xf>
    <xf numFmtId="0" fontId="8" fillId="5" borderId="50" xfId="0" applyFont="1" applyFill="1" applyBorder="1" applyAlignment="1">
      <alignment horizontal="center" vertical="top" textRotation="255"/>
    </xf>
    <xf numFmtId="0" fontId="8" fillId="5" borderId="22" xfId="0" applyFont="1" applyFill="1" applyBorder="1" applyAlignment="1">
      <alignment horizontal="center" vertical="top" textRotation="255"/>
    </xf>
    <xf numFmtId="0" fontId="8" fillId="3" borderId="50" xfId="0" applyFont="1" applyFill="1" applyBorder="1" applyAlignment="1">
      <alignment horizontal="center" vertical="top" wrapText="1"/>
    </xf>
    <xf numFmtId="0" fontId="8" fillId="3" borderId="22" xfId="0" applyFont="1" applyFill="1" applyBorder="1" applyAlignment="1">
      <alignment horizontal="center" vertical="top" wrapText="1"/>
    </xf>
    <xf numFmtId="0" fontId="8" fillId="3" borderId="50" xfId="0" applyFont="1" applyFill="1" applyBorder="1" applyAlignment="1">
      <alignment horizontal="center" vertical="center" wrapText="1"/>
    </xf>
    <xf numFmtId="0" fontId="8" fillId="3" borderId="22" xfId="0" applyFont="1" applyFill="1" applyBorder="1" applyAlignment="1">
      <alignment horizontal="center" vertical="center"/>
    </xf>
    <xf numFmtId="0" fontId="15" fillId="3" borderId="77" xfId="0" applyFont="1" applyFill="1" applyBorder="1" applyAlignment="1" applyProtection="1">
      <alignment horizontal="left" vertical="top" wrapText="1"/>
      <protection locked="0"/>
    </xf>
    <xf numFmtId="0" fontId="15" fillId="3" borderId="75" xfId="0" applyFont="1" applyFill="1" applyBorder="1" applyAlignment="1" applyProtection="1">
      <alignment horizontal="left" vertical="top" wrapText="1"/>
      <protection locked="0"/>
    </xf>
    <xf numFmtId="0" fontId="15" fillId="3" borderId="78" xfId="0" applyFont="1" applyFill="1" applyBorder="1" applyAlignment="1" applyProtection="1">
      <alignment horizontal="left" vertical="top" wrapText="1"/>
      <protection locked="0"/>
    </xf>
    <xf numFmtId="0" fontId="8" fillId="2" borderId="46" xfId="0" applyFont="1" applyFill="1" applyBorder="1" applyAlignment="1" applyProtection="1">
      <alignment horizontal="center" vertical="center" wrapText="1"/>
      <protection locked="0"/>
    </xf>
    <xf numFmtId="0" fontId="8" fillId="2" borderId="10" xfId="0" applyFont="1" applyFill="1" applyBorder="1" applyAlignment="1" applyProtection="1">
      <alignment horizontal="center" vertical="center" wrapText="1"/>
      <protection locked="0"/>
    </xf>
    <xf numFmtId="0" fontId="8" fillId="2" borderId="11" xfId="0" applyFont="1" applyFill="1" applyBorder="1" applyAlignment="1" applyProtection="1">
      <alignment horizontal="center" vertical="center" wrapText="1"/>
      <protection locked="0"/>
    </xf>
    <xf numFmtId="0" fontId="8" fillId="2" borderId="4" xfId="0" applyFont="1" applyFill="1" applyBorder="1" applyAlignment="1" applyProtection="1">
      <alignment horizontal="center" vertical="center" wrapText="1"/>
      <protection locked="0"/>
    </xf>
    <xf numFmtId="0" fontId="8" fillId="2" borderId="0" xfId="0" applyFont="1" applyFill="1" applyAlignment="1" applyProtection="1">
      <alignment horizontal="center" vertical="center" wrapText="1"/>
      <protection locked="0"/>
    </xf>
    <xf numFmtId="0" fontId="8" fillId="2" borderId="21" xfId="0" applyFont="1" applyFill="1" applyBorder="1" applyAlignment="1" applyProtection="1">
      <alignment horizontal="center" vertical="center" wrapText="1"/>
      <protection locked="0"/>
    </xf>
    <xf numFmtId="0" fontId="8" fillId="2" borderId="18" xfId="0" applyFont="1" applyFill="1" applyBorder="1" applyAlignment="1" applyProtection="1">
      <alignment horizontal="center" vertical="center" wrapText="1"/>
      <protection locked="0"/>
    </xf>
    <xf numFmtId="0" fontId="8" fillId="2" borderId="1" xfId="0" applyFont="1" applyFill="1" applyBorder="1" applyAlignment="1" applyProtection="1">
      <alignment horizontal="center" vertical="center" wrapText="1"/>
      <protection locked="0"/>
    </xf>
    <xf numFmtId="0" fontId="8" fillId="2" borderId="76" xfId="0" applyFont="1" applyFill="1" applyBorder="1" applyAlignment="1" applyProtection="1">
      <alignment horizontal="center" vertical="center" wrapText="1"/>
      <protection locked="0"/>
    </xf>
    <xf numFmtId="0" fontId="8" fillId="0" borderId="10" xfId="0" applyFont="1" applyBorder="1" applyAlignment="1">
      <alignment horizontal="left" wrapText="1"/>
    </xf>
    <xf numFmtId="0" fontId="8" fillId="0" borderId="0" xfId="0" applyFont="1"/>
    <xf numFmtId="178" fontId="8" fillId="2" borderId="50" xfId="1" applyNumberFormat="1" applyFont="1" applyFill="1" applyBorder="1" applyAlignment="1" applyProtection="1">
      <alignment horizontal="center" vertical="center"/>
      <protection locked="0"/>
    </xf>
    <xf numFmtId="178" fontId="8" fillId="2" borderId="15" xfId="1" applyNumberFormat="1" applyFont="1" applyFill="1" applyBorder="1" applyAlignment="1" applyProtection="1">
      <alignment horizontal="center" vertical="center"/>
      <protection locked="0"/>
    </xf>
    <xf numFmtId="0" fontId="32" fillId="2" borderId="7" xfId="0" applyFont="1" applyFill="1" applyBorder="1" applyAlignment="1" applyProtection="1">
      <alignment horizontal="left" vertical="top" wrapText="1"/>
      <protection locked="0"/>
    </xf>
    <xf numFmtId="0" fontId="32" fillId="2" borderId="8" xfId="0" applyFont="1" applyFill="1" applyBorder="1" applyAlignment="1" applyProtection="1">
      <alignment horizontal="left" vertical="top" wrapText="1"/>
      <protection locked="0"/>
    </xf>
    <xf numFmtId="0" fontId="32" fillId="2" borderId="6" xfId="0" applyFont="1" applyFill="1" applyBorder="1" applyAlignment="1" applyProtection="1">
      <alignment horizontal="left" vertical="top" wrapText="1"/>
      <protection locked="0"/>
    </xf>
    <xf numFmtId="0" fontId="32" fillId="2" borderId="25" xfId="0" applyFont="1" applyFill="1" applyBorder="1" applyAlignment="1" applyProtection="1">
      <alignment horizontal="left" vertical="top" wrapText="1"/>
      <protection locked="0"/>
    </xf>
    <xf numFmtId="0" fontId="32" fillId="2" borderId="13" xfId="0" applyFont="1" applyFill="1" applyBorder="1" applyAlignment="1" applyProtection="1">
      <alignment horizontal="left" vertical="top" wrapText="1"/>
      <protection locked="0"/>
    </xf>
    <xf numFmtId="0" fontId="32" fillId="2" borderId="26" xfId="0" applyFont="1" applyFill="1" applyBorder="1" applyAlignment="1" applyProtection="1">
      <alignment horizontal="left" vertical="top" wrapText="1"/>
      <protection locked="0"/>
    </xf>
    <xf numFmtId="0" fontId="8" fillId="2" borderId="0" xfId="0" applyFont="1" applyFill="1" applyAlignment="1" applyProtection="1">
      <alignment horizontal="center" vertical="center"/>
      <protection locked="0"/>
    </xf>
    <xf numFmtId="0" fontId="8" fillId="0" borderId="6" xfId="0" applyFont="1" applyBorder="1" applyAlignment="1" applyProtection="1">
      <alignment horizontal="center" vertical="center"/>
      <protection locked="0"/>
    </xf>
    <xf numFmtId="0" fontId="8" fillId="0" borderId="5" xfId="0" applyFont="1" applyBorder="1" applyAlignment="1" applyProtection="1">
      <alignment horizontal="center" vertical="center"/>
      <protection locked="0"/>
    </xf>
    <xf numFmtId="0" fontId="32" fillId="0" borderId="39" xfId="0" applyFont="1" applyBorder="1" applyAlignment="1" applyProtection="1">
      <alignment horizontal="left" vertical="center" wrapText="1"/>
      <protection locked="0"/>
    </xf>
    <xf numFmtId="0" fontId="32" fillId="0" borderId="37" xfId="0" applyFont="1" applyBorder="1" applyAlignment="1" applyProtection="1">
      <alignment horizontal="left" vertical="center" wrapText="1"/>
      <protection locked="0"/>
    </xf>
    <xf numFmtId="0" fontId="32"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wrapText="1"/>
      <protection locked="0"/>
    </xf>
    <xf numFmtId="0" fontId="8" fillId="0" borderId="38" xfId="0" applyFont="1" applyBorder="1" applyAlignment="1" applyProtection="1">
      <alignment horizontal="left" vertical="center" wrapText="1"/>
      <protection locked="0"/>
    </xf>
    <xf numFmtId="0" fontId="8" fillId="0" borderId="37" xfId="0" applyFont="1" applyBorder="1" applyAlignment="1" applyProtection="1">
      <alignment horizontal="left" vertical="center"/>
      <protection locked="0"/>
    </xf>
    <xf numFmtId="0" fontId="8" fillId="0" borderId="38" xfId="0" applyFont="1" applyBorder="1" applyAlignment="1" applyProtection="1">
      <alignment horizontal="left" vertical="center"/>
      <protection locked="0"/>
    </xf>
    <xf numFmtId="0" fontId="8" fillId="0" borderId="72" xfId="0" applyFont="1" applyBorder="1" applyAlignment="1">
      <alignment horizontal="left" vertical="center" shrinkToFit="1"/>
    </xf>
    <xf numFmtId="0" fontId="8" fillId="0" borderId="0" xfId="0" applyFont="1" applyAlignment="1">
      <alignment horizontal="left" vertical="center" shrinkToFit="1"/>
    </xf>
    <xf numFmtId="0" fontId="8" fillId="7" borderId="63" xfId="0" applyFont="1" applyFill="1" applyBorder="1" applyAlignment="1">
      <alignment horizontal="left" vertical="center" shrinkToFit="1"/>
    </xf>
    <xf numFmtId="0" fontId="8" fillId="7" borderId="64" xfId="0" applyFont="1" applyFill="1" applyBorder="1" applyAlignment="1">
      <alignment horizontal="left" vertical="center" shrinkToFit="1"/>
    </xf>
    <xf numFmtId="0" fontId="8" fillId="7" borderId="65" xfId="0" applyFont="1" applyFill="1" applyBorder="1" applyAlignment="1">
      <alignment horizontal="left" vertical="center" shrinkToFit="1"/>
    </xf>
    <xf numFmtId="0" fontId="6" fillId="0" borderId="63" xfId="0" applyFont="1" applyBorder="1" applyAlignment="1" applyProtection="1">
      <alignment horizontal="center" vertical="center"/>
      <protection locked="0"/>
    </xf>
    <xf numFmtId="0" fontId="6" fillId="0" borderId="64" xfId="0" applyFont="1" applyBorder="1" applyAlignment="1" applyProtection="1">
      <alignment horizontal="center" vertical="center"/>
      <protection locked="0"/>
    </xf>
    <xf numFmtId="0" fontId="6" fillId="0" borderId="71" xfId="0" applyFont="1" applyBorder="1" applyAlignment="1" applyProtection="1">
      <alignment horizontal="center" vertical="center"/>
      <protection locked="0"/>
    </xf>
    <xf numFmtId="0" fontId="6" fillId="0" borderId="9" xfId="0" applyFont="1" applyBorder="1" applyAlignment="1" applyProtection="1">
      <alignment horizontal="center" vertical="center"/>
      <protection locked="0"/>
    </xf>
    <xf numFmtId="0" fontId="6" fillId="0" borderId="36" xfId="0" applyFont="1" applyBorder="1" applyAlignment="1" applyProtection="1">
      <alignment horizontal="center" vertical="center"/>
      <protection locked="0"/>
    </xf>
    <xf numFmtId="0" fontId="6" fillId="0" borderId="20"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shrinkToFit="1"/>
      <protection locked="0"/>
    </xf>
    <xf numFmtId="0" fontId="6" fillId="0" borderId="83" xfId="0" applyFont="1" applyBorder="1" applyAlignment="1" applyProtection="1">
      <alignment horizontal="center" vertical="center" shrinkToFit="1"/>
      <protection locked="0"/>
    </xf>
    <xf numFmtId="0" fontId="12" fillId="2" borderId="91" xfId="0" applyFont="1" applyFill="1" applyBorder="1" applyAlignment="1" applyProtection="1">
      <alignment horizontal="center" vertical="center"/>
      <protection locked="0"/>
    </xf>
    <xf numFmtId="0" fontId="12" fillId="2" borderId="10" xfId="0" applyFont="1" applyFill="1" applyBorder="1" applyAlignment="1" applyProtection="1">
      <alignment horizontal="center" vertical="center"/>
      <protection locked="0"/>
    </xf>
    <xf numFmtId="0" fontId="12" fillId="2" borderId="11" xfId="0" applyFont="1" applyFill="1" applyBorder="1" applyAlignment="1" applyProtection="1">
      <alignment horizontal="center" vertical="center"/>
      <protection locked="0"/>
    </xf>
    <xf numFmtId="0" fontId="12" fillId="2" borderId="92" xfId="0" applyFont="1" applyFill="1" applyBorder="1" applyAlignment="1" applyProtection="1">
      <alignment horizontal="center" vertical="center"/>
      <protection locked="0"/>
    </xf>
    <xf numFmtId="0" fontId="12" fillId="2" borderId="16" xfId="0" applyFont="1" applyFill="1" applyBorder="1" applyAlignment="1" applyProtection="1">
      <alignment horizontal="center" vertical="center"/>
      <protection locked="0"/>
    </xf>
    <xf numFmtId="0" fontId="12" fillId="2" borderId="93" xfId="0" applyFont="1" applyFill="1" applyBorder="1" applyAlignment="1" applyProtection="1">
      <alignment horizontal="center" vertical="center"/>
      <protection locked="0"/>
    </xf>
    <xf numFmtId="0" fontId="8" fillId="2" borderId="94" xfId="0" applyFont="1" applyFill="1" applyBorder="1" applyAlignment="1" applyProtection="1">
      <alignment horizontal="center" vertical="center"/>
      <protection locked="0"/>
    </xf>
    <xf numFmtId="0" fontId="8" fillId="2" borderId="90" xfId="0" applyFont="1" applyFill="1" applyBorder="1" applyAlignment="1" applyProtection="1">
      <alignment horizontal="center" vertical="center"/>
      <protection locked="0"/>
    </xf>
    <xf numFmtId="0" fontId="8" fillId="2" borderId="89" xfId="0" applyFont="1" applyFill="1" applyBorder="1" applyAlignment="1" applyProtection="1">
      <alignment horizontal="center" vertical="center"/>
      <protection locked="0"/>
    </xf>
    <xf numFmtId="0" fontId="8" fillId="0" borderId="62" xfId="0" applyFont="1" applyBorder="1" applyAlignment="1">
      <alignment horizontal="left" vertical="center"/>
    </xf>
    <xf numFmtId="0" fontId="6" fillId="0" borderId="40" xfId="0" applyFont="1" applyBorder="1" applyAlignment="1">
      <alignment horizontal="center" vertical="center" textRotation="255"/>
    </xf>
    <xf numFmtId="0" fontId="6" fillId="0" borderId="41" xfId="0" applyFont="1" applyBorder="1" applyAlignment="1">
      <alignment horizontal="center" vertical="center" textRotation="255"/>
    </xf>
    <xf numFmtId="0" fontId="8" fillId="2" borderId="87" xfId="0" applyFont="1" applyFill="1" applyBorder="1" applyAlignment="1" applyProtection="1">
      <alignment horizontal="center" vertical="center"/>
      <protection locked="0"/>
    </xf>
    <xf numFmtId="0" fontId="8" fillId="2" borderId="71" xfId="0" applyFont="1" applyFill="1" applyBorder="1" applyAlignment="1" applyProtection="1">
      <alignment horizontal="center" vertical="center"/>
      <protection locked="0"/>
    </xf>
    <xf numFmtId="0" fontId="8" fillId="2" borderId="73"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12" fillId="2" borderId="27" xfId="0" applyFont="1" applyFill="1" applyBorder="1" applyAlignment="1" applyProtection="1">
      <alignment horizontal="center" vertical="center"/>
      <protection locked="0"/>
    </xf>
    <xf numFmtId="0" fontId="12" fillId="2" borderId="28" xfId="0" applyFont="1" applyFill="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6" fillId="0" borderId="23" xfId="0" applyFont="1" applyBorder="1" applyAlignment="1" applyProtection="1">
      <alignment horizontal="center" vertical="center"/>
      <protection locked="0"/>
    </xf>
    <xf numFmtId="0" fontId="6" fillId="0" borderId="52" xfId="0" applyFont="1" applyBorder="1" applyAlignment="1" applyProtection="1">
      <alignment horizontal="center" vertical="center" wrapText="1"/>
      <protection locked="0"/>
    </xf>
    <xf numFmtId="0" fontId="6" fillId="0" borderId="53" xfId="0" applyFont="1" applyBorder="1" applyAlignment="1" applyProtection="1">
      <alignment horizontal="center" vertical="center" wrapText="1"/>
      <protection locked="0"/>
    </xf>
    <xf numFmtId="0" fontId="8" fillId="2" borderId="10" xfId="0" applyFont="1" applyFill="1" applyBorder="1" applyAlignment="1" applyProtection="1">
      <alignment horizontal="center" vertical="center"/>
      <protection locked="0"/>
    </xf>
    <xf numFmtId="0" fontId="6" fillId="0" borderId="56" xfId="0" applyFont="1" applyBorder="1" applyAlignment="1" applyProtection="1">
      <alignment horizontal="center" vertical="center"/>
      <protection locked="0"/>
    </xf>
    <xf numFmtId="0" fontId="6" fillId="0" borderId="57" xfId="0" applyFont="1" applyBorder="1" applyAlignment="1" applyProtection="1">
      <alignment horizontal="center" vertical="center"/>
      <protection locked="0"/>
    </xf>
    <xf numFmtId="178" fontId="8" fillId="2" borderId="11" xfId="0" applyNumberFormat="1" applyFont="1" applyFill="1" applyBorder="1" applyAlignment="1" applyProtection="1">
      <alignment horizontal="center" vertical="center"/>
      <protection locked="0"/>
    </xf>
    <xf numFmtId="178" fontId="8" fillId="2" borderId="48" xfId="0" applyNumberFormat="1" applyFont="1" applyFill="1" applyBorder="1" applyAlignment="1" applyProtection="1">
      <alignment horizontal="center" vertical="center"/>
      <protection locked="0"/>
    </xf>
    <xf numFmtId="0" fontId="12" fillId="2" borderId="100" xfId="0" applyFont="1" applyFill="1" applyBorder="1" applyAlignment="1" applyProtection="1">
      <alignment horizontal="center" vertical="center"/>
      <protection locked="0"/>
    </xf>
    <xf numFmtId="0" fontId="12" fillId="2" borderId="101" xfId="0" applyFont="1" applyFill="1" applyBorder="1" applyAlignment="1" applyProtection="1">
      <alignment horizontal="center" vertical="center"/>
      <protection locked="0"/>
    </xf>
    <xf numFmtId="0" fontId="12" fillId="2" borderId="25" xfId="0" applyFont="1" applyFill="1" applyBorder="1" applyAlignment="1" applyProtection="1">
      <alignment horizontal="center" vertical="center"/>
      <protection locked="0"/>
    </xf>
    <xf numFmtId="0" fontId="12" fillId="2" borderId="14" xfId="0" applyFont="1" applyFill="1" applyBorder="1" applyAlignment="1" applyProtection="1">
      <alignment horizontal="center" vertical="center"/>
      <protection locked="0"/>
    </xf>
    <xf numFmtId="0" fontId="8" fillId="2" borderId="46" xfId="0" applyFont="1" applyFill="1" applyBorder="1" applyAlignment="1" applyProtection="1">
      <alignment horizontal="center" vertical="center"/>
      <protection locked="0"/>
    </xf>
    <xf numFmtId="0" fontId="8" fillId="0" borderId="0" xfId="0" applyFont="1" applyAlignment="1" applyProtection="1">
      <alignment horizontal="left" vertical="center"/>
      <protection locked="0"/>
    </xf>
    <xf numFmtId="0" fontId="8" fillId="0" borderId="97" xfId="0" applyFont="1" applyBorder="1" applyAlignment="1" applyProtection="1">
      <alignment horizontal="left" vertical="center"/>
      <protection locked="0"/>
    </xf>
    <xf numFmtId="0" fontId="8" fillId="0" borderId="98" xfId="0" applyFont="1" applyBorder="1" applyAlignment="1" applyProtection="1">
      <alignment horizontal="left" vertical="center"/>
      <protection locked="0"/>
    </xf>
    <xf numFmtId="0" fontId="8" fillId="0" borderId="99" xfId="0" applyFont="1" applyBorder="1" applyAlignment="1" applyProtection="1">
      <alignment horizontal="left" vertical="center"/>
      <protection locked="0"/>
    </xf>
    <xf numFmtId="0" fontId="8" fillId="0" borderId="102" xfId="0" applyFont="1" applyBorder="1" applyAlignment="1" applyProtection="1">
      <alignment horizontal="left" vertical="center"/>
      <protection locked="0"/>
    </xf>
    <xf numFmtId="0" fontId="8" fillId="0" borderId="103" xfId="0" applyFont="1" applyBorder="1" applyAlignment="1" applyProtection="1">
      <alignment horizontal="left" vertical="center"/>
      <protection locked="0"/>
    </xf>
    <xf numFmtId="0" fontId="8" fillId="0" borderId="104" xfId="0" applyFont="1" applyBorder="1" applyAlignment="1" applyProtection="1">
      <alignment horizontal="left" vertical="center"/>
      <protection locked="0"/>
    </xf>
    <xf numFmtId="0" fontId="15" fillId="3" borderId="77" xfId="0" applyFont="1" applyFill="1" applyBorder="1" applyAlignment="1" applyProtection="1">
      <alignment horizontal="left" vertical="center" wrapText="1"/>
      <protection locked="0"/>
    </xf>
    <xf numFmtId="0" fontId="15" fillId="3" borderId="75" xfId="0" applyFont="1" applyFill="1" applyBorder="1" applyAlignment="1" applyProtection="1">
      <alignment horizontal="left" vertical="center" wrapText="1"/>
      <protection locked="0"/>
    </xf>
    <xf numFmtId="0" fontId="15" fillId="3" borderId="78" xfId="0" applyFont="1" applyFill="1" applyBorder="1" applyAlignment="1" applyProtection="1">
      <alignment horizontal="left" vertical="center" wrapText="1"/>
      <protection locked="0"/>
    </xf>
    <xf numFmtId="0" fontId="6" fillId="0" borderId="43" xfId="0" applyFont="1" applyBorder="1" applyAlignment="1" applyProtection="1">
      <alignment horizontal="center" vertical="center" textRotation="255"/>
      <protection locked="0"/>
    </xf>
    <xf numFmtId="0" fontId="6" fillId="0" borderId="24" xfId="0" applyFont="1" applyBorder="1" applyAlignment="1" applyProtection="1">
      <alignment horizontal="center" vertical="center" textRotation="255"/>
      <protection locked="0"/>
    </xf>
    <xf numFmtId="0" fontId="8" fillId="2" borderId="46" xfId="0" applyFont="1" applyFill="1" applyBorder="1" applyAlignment="1" applyProtection="1">
      <alignment horizontal="left" vertical="center" wrapText="1"/>
      <protection locked="0"/>
    </xf>
    <xf numFmtId="0" fontId="8" fillId="2" borderId="10" xfId="0" applyFont="1" applyFill="1" applyBorder="1" applyAlignment="1" applyProtection="1">
      <alignment horizontal="left" vertical="center" wrapText="1"/>
      <protection locked="0"/>
    </xf>
    <xf numFmtId="0" fontId="8" fillId="0" borderId="11" xfId="0" applyFont="1" applyBorder="1" applyAlignment="1">
      <alignment horizontal="left" vertical="center" wrapText="1"/>
    </xf>
    <xf numFmtId="0" fontId="8" fillId="0" borderId="25" xfId="0" applyFont="1" applyBorder="1" applyAlignment="1">
      <alignment horizontal="left" vertical="center" wrapText="1"/>
    </xf>
    <xf numFmtId="0" fontId="8" fillId="0" borderId="13" xfId="0" applyFont="1" applyBorder="1" applyAlignment="1">
      <alignment horizontal="left" vertical="center" wrapText="1"/>
    </xf>
    <xf numFmtId="0" fontId="8" fillId="0" borderId="14" xfId="0" applyFont="1" applyBorder="1" applyAlignment="1">
      <alignment horizontal="left" vertical="center" wrapText="1"/>
    </xf>
    <xf numFmtId="0" fontId="6" fillId="0" borderId="2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58" xfId="0" applyFont="1" applyBorder="1" applyAlignment="1" applyProtection="1">
      <alignment horizontal="center" vertical="center"/>
      <protection locked="0"/>
    </xf>
    <xf numFmtId="0" fontId="12" fillId="7" borderId="13" xfId="0" applyFont="1" applyFill="1" applyBorder="1" applyAlignment="1" applyProtection="1">
      <alignment horizontal="center" vertical="center"/>
      <protection locked="0"/>
    </xf>
    <xf numFmtId="0" fontId="12" fillId="7" borderId="14" xfId="0" applyFont="1" applyFill="1" applyBorder="1" applyAlignment="1" applyProtection="1">
      <alignment horizontal="center" vertical="center"/>
      <protection locked="0"/>
    </xf>
    <xf numFmtId="0" fontId="6" fillId="3" borderId="97" xfId="0" applyFont="1" applyFill="1" applyBorder="1" applyAlignment="1">
      <alignment horizontal="center" vertical="center"/>
    </xf>
    <xf numFmtId="0" fontId="6" fillId="3" borderId="98" xfId="0" applyFont="1" applyFill="1" applyBorder="1" applyAlignment="1">
      <alignment horizontal="center" vertical="center"/>
    </xf>
    <xf numFmtId="0" fontId="6" fillId="3" borderId="99" xfId="0" applyFont="1" applyFill="1" applyBorder="1" applyAlignment="1">
      <alignment horizontal="center" vertical="center"/>
    </xf>
    <xf numFmtId="179" fontId="12" fillId="2" borderId="55" xfId="0" applyNumberFormat="1" applyFont="1" applyFill="1" applyBorder="1" applyAlignment="1" applyProtection="1">
      <alignment horizontal="center" vertical="center"/>
      <protection locked="0"/>
    </xf>
    <xf numFmtId="179" fontId="12" fillId="2" borderId="85" xfId="0" applyNumberFormat="1" applyFont="1" applyFill="1" applyBorder="1" applyAlignment="1" applyProtection="1">
      <alignment horizontal="center" vertical="center"/>
      <protection locked="0"/>
    </xf>
    <xf numFmtId="179" fontId="12" fillId="2" borderId="80" xfId="0" applyNumberFormat="1" applyFont="1" applyFill="1" applyBorder="1" applyAlignment="1" applyProtection="1">
      <alignment horizontal="center" vertical="center"/>
      <protection locked="0"/>
    </xf>
    <xf numFmtId="0" fontId="6" fillId="4" borderId="7" xfId="0" applyFont="1" applyFill="1" applyBorder="1" applyAlignment="1" applyProtection="1">
      <alignment horizontal="center" vertical="center" wrapText="1"/>
      <protection locked="0"/>
    </xf>
    <xf numFmtId="0" fontId="6" fillId="4" borderId="8" xfId="0" applyFont="1" applyFill="1" applyBorder="1" applyAlignment="1" applyProtection="1">
      <alignment horizontal="center" vertical="center" wrapText="1"/>
      <protection locked="0"/>
    </xf>
    <xf numFmtId="0" fontId="6" fillId="4" borderId="6" xfId="0" applyFont="1" applyFill="1" applyBorder="1" applyAlignment="1" applyProtection="1">
      <alignment horizontal="center" vertical="center" wrapText="1"/>
      <protection locked="0"/>
    </xf>
    <xf numFmtId="0" fontId="12" fillId="2" borderId="7" xfId="0" applyFont="1" applyFill="1" applyBorder="1" applyAlignment="1" applyProtection="1">
      <alignment horizontal="left" vertical="center"/>
      <protection locked="0"/>
    </xf>
    <xf numFmtId="0" fontId="12" fillId="2" borderId="8" xfId="0" applyFont="1" applyFill="1" applyBorder="1" applyAlignment="1" applyProtection="1">
      <alignment horizontal="left" vertical="center"/>
      <protection locked="0"/>
    </xf>
    <xf numFmtId="0" fontId="12" fillId="2" borderId="0" xfId="0" applyFont="1" applyFill="1" applyAlignment="1" applyProtection="1">
      <alignment horizontal="left" vertical="center"/>
      <protection locked="0"/>
    </xf>
    <xf numFmtId="0" fontId="12" fillId="2" borderId="49"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protection locked="0"/>
    </xf>
    <xf numFmtId="0" fontId="6" fillId="0" borderId="10" xfId="0" applyFont="1" applyBorder="1" applyAlignment="1" applyProtection="1">
      <alignment horizontal="center" vertical="center" wrapText="1"/>
      <protection locked="0"/>
    </xf>
    <xf numFmtId="0" fontId="51" fillId="2" borderId="46" xfId="3" applyFont="1" applyFill="1" applyBorder="1" applyAlignment="1" applyProtection="1">
      <alignment horizontal="left" vertical="center" wrapText="1"/>
      <protection locked="0"/>
    </xf>
    <xf numFmtId="0" fontId="12" fillId="0" borderId="10" xfId="0" applyFont="1" applyBorder="1" applyAlignment="1">
      <alignment horizontal="left" vertical="center" wrapText="1"/>
    </xf>
    <xf numFmtId="0" fontId="12" fillId="0" borderId="11" xfId="0" applyFont="1" applyBorder="1" applyAlignment="1">
      <alignment horizontal="left" vertical="center" wrapText="1"/>
    </xf>
    <xf numFmtId="0" fontId="6" fillId="0" borderId="43" xfId="0" applyFont="1" applyBorder="1" applyAlignment="1" applyProtection="1">
      <alignment horizontal="center" vertical="center" textRotation="255" wrapText="1" shrinkToFit="1"/>
      <protection locked="0"/>
    </xf>
    <xf numFmtId="0" fontId="6" fillId="0" borderId="61" xfId="0" applyFont="1" applyBorder="1" applyAlignment="1" applyProtection="1">
      <alignment horizontal="center" vertical="center" textRotation="255" wrapText="1" shrinkToFit="1"/>
      <protection locked="0"/>
    </xf>
    <xf numFmtId="0" fontId="8" fillId="0" borderId="4" xfId="0" applyFont="1" applyBorder="1" applyAlignment="1">
      <alignment horizontal="left" vertical="center" wrapText="1"/>
    </xf>
    <xf numFmtId="0" fontId="8" fillId="0" borderId="0" xfId="0" applyFont="1" applyAlignment="1">
      <alignment horizontal="left" vertical="center" wrapText="1"/>
    </xf>
    <xf numFmtId="0" fontId="8" fillId="0" borderId="21" xfId="0" applyFont="1" applyBorder="1" applyAlignment="1">
      <alignment horizontal="left" vertical="center" wrapText="1"/>
    </xf>
    <xf numFmtId="0" fontId="12" fillId="2" borderId="7" xfId="0" applyFont="1" applyFill="1" applyBorder="1" applyAlignment="1" applyProtection="1">
      <alignment horizontal="center" vertical="center"/>
      <protection locked="0"/>
    </xf>
    <xf numFmtId="0" fontId="12" fillId="2" borderId="8" xfId="0" applyFont="1" applyFill="1" applyBorder="1" applyAlignment="1" applyProtection="1">
      <alignment horizontal="center" vertical="center"/>
      <protection locked="0"/>
    </xf>
    <xf numFmtId="0" fontId="12" fillId="2" borderId="49" xfId="0" applyFont="1" applyFill="1" applyBorder="1" applyAlignment="1" applyProtection="1">
      <alignment horizontal="center" vertical="center"/>
      <protection locked="0"/>
    </xf>
    <xf numFmtId="0" fontId="6" fillId="0" borderId="54" xfId="0" applyFont="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8" fillId="2" borderId="7" xfId="3" applyFont="1" applyFill="1" applyBorder="1" applyAlignment="1" applyProtection="1">
      <alignment horizontal="left" vertical="center" wrapText="1"/>
      <protection locked="0"/>
    </xf>
    <xf numFmtId="0" fontId="8" fillId="0" borderId="8" xfId="0" applyFont="1" applyBorder="1" applyAlignment="1">
      <alignment horizontal="left" vertical="center" wrapText="1"/>
    </xf>
    <xf numFmtId="0" fontId="8" fillId="0" borderId="49" xfId="0" applyFont="1" applyBorder="1" applyAlignment="1">
      <alignment horizontal="left" vertical="center" wrapText="1"/>
    </xf>
    <xf numFmtId="0" fontId="6" fillId="0" borderId="54" xfId="0" applyFont="1" applyBorder="1" applyAlignment="1" applyProtection="1">
      <alignment horizontal="center" vertical="center" wrapText="1"/>
      <protection locked="0"/>
    </xf>
    <xf numFmtId="0" fontId="44" fillId="0" borderId="0" xfId="0" applyFont="1" applyAlignment="1">
      <alignment horizontal="center" vertical="center"/>
    </xf>
    <xf numFmtId="0" fontId="21" fillId="0" borderId="40" xfId="0" applyFont="1" applyBorder="1" applyAlignment="1">
      <alignment horizontal="center" vertical="center" textRotation="255" wrapText="1"/>
    </xf>
    <xf numFmtId="0" fontId="21" fillId="0" borderId="42" xfId="0" applyFont="1" applyBorder="1" applyAlignment="1">
      <alignment horizontal="center" vertical="center" textRotation="255" wrapText="1"/>
    </xf>
    <xf numFmtId="0" fontId="6" fillId="0" borderId="36" xfId="0" applyFont="1" applyBorder="1" applyAlignment="1" applyProtection="1">
      <alignment horizontal="left" vertical="center" wrapText="1"/>
      <protection locked="0"/>
    </xf>
    <xf numFmtId="0" fontId="6" fillId="0" borderId="26" xfId="0" applyFont="1" applyBorder="1" applyAlignment="1" applyProtection="1">
      <alignment horizontal="left" vertical="center" wrapText="1"/>
      <protection locked="0"/>
    </xf>
    <xf numFmtId="0" fontId="8" fillId="7" borderId="46" xfId="0" applyFont="1" applyFill="1" applyBorder="1" applyAlignment="1" applyProtection="1">
      <alignment horizontal="center" vertical="center"/>
      <protection locked="0"/>
    </xf>
    <xf numFmtId="0" fontId="8" fillId="7" borderId="10" xfId="0" applyFont="1" applyFill="1" applyBorder="1" applyAlignment="1" applyProtection="1">
      <alignment horizontal="center" vertical="center"/>
      <protection locked="0"/>
    </xf>
    <xf numFmtId="0" fontId="8" fillId="7" borderId="25" xfId="0" applyFont="1" applyFill="1" applyBorder="1" applyAlignment="1" applyProtection="1">
      <alignment horizontal="center" vertical="center"/>
      <protection locked="0"/>
    </xf>
    <xf numFmtId="0" fontId="8" fillId="7" borderId="13" xfId="0" applyFont="1" applyFill="1" applyBorder="1" applyAlignment="1" applyProtection="1">
      <alignment horizontal="center" vertical="center"/>
      <protection locked="0"/>
    </xf>
    <xf numFmtId="0" fontId="6" fillId="0" borderId="36" xfId="0" applyFont="1" applyBorder="1" applyAlignment="1" applyProtection="1">
      <alignment horizontal="center" vertical="center" wrapText="1"/>
      <protection locked="0"/>
    </xf>
    <xf numFmtId="0" fontId="6" fillId="0" borderId="12" xfId="0" applyFont="1" applyBorder="1" applyAlignment="1" applyProtection="1">
      <alignment horizontal="center" vertical="center" wrapText="1"/>
      <protection locked="0"/>
    </xf>
    <xf numFmtId="0" fontId="6" fillId="0" borderId="13" xfId="0" applyFont="1" applyBorder="1" applyAlignment="1" applyProtection="1">
      <alignment horizontal="center" vertical="center" wrapText="1"/>
      <protection locked="0"/>
    </xf>
    <xf numFmtId="0" fontId="6" fillId="0" borderId="26" xfId="0" applyFont="1" applyBorder="1" applyAlignment="1" applyProtection="1">
      <alignment horizontal="center" vertical="center" wrapText="1"/>
      <protection locked="0"/>
    </xf>
    <xf numFmtId="0" fontId="6" fillId="0" borderId="32" xfId="0" applyFont="1" applyBorder="1" applyAlignment="1" applyProtection="1">
      <alignment horizontal="center" vertical="center"/>
      <protection locked="0"/>
    </xf>
    <xf numFmtId="0" fontId="6" fillId="0" borderId="35" xfId="0" applyFont="1" applyBorder="1" applyAlignment="1" applyProtection="1">
      <alignment horizontal="center" vertical="center"/>
      <protection locked="0"/>
    </xf>
    <xf numFmtId="0" fontId="6" fillId="0" borderId="59" xfId="0" applyFont="1" applyBorder="1" applyAlignment="1" applyProtection="1">
      <alignment horizontal="center" vertical="center"/>
      <protection locked="0"/>
    </xf>
    <xf numFmtId="0" fontId="8" fillId="7" borderId="35" xfId="0" applyFont="1" applyFill="1" applyBorder="1" applyAlignment="1" applyProtection="1">
      <alignment horizontal="center" vertical="center"/>
      <protection locked="0"/>
    </xf>
    <xf numFmtId="0" fontId="8" fillId="7" borderId="60" xfId="0" applyFont="1" applyFill="1" applyBorder="1" applyAlignment="1" applyProtection="1">
      <alignment horizontal="center" vertical="center"/>
      <protection locked="0"/>
    </xf>
    <xf numFmtId="0" fontId="6" fillId="0" borderId="9" xfId="0" applyFont="1" applyBorder="1" applyAlignment="1" applyProtection="1">
      <alignment horizontal="left" vertical="center" wrapText="1" shrinkToFit="1"/>
      <protection locked="0"/>
    </xf>
    <xf numFmtId="0" fontId="6" fillId="0" borderId="36" xfId="0" applyFont="1" applyBorder="1" applyAlignment="1" applyProtection="1">
      <alignment horizontal="left" vertical="center" wrapText="1" shrinkToFit="1"/>
      <protection locked="0"/>
    </xf>
    <xf numFmtId="0" fontId="6" fillId="0" borderId="12" xfId="0" applyFont="1" applyBorder="1" applyAlignment="1" applyProtection="1">
      <alignment horizontal="left" vertical="center" wrapText="1" shrinkToFit="1"/>
      <protection locked="0"/>
    </xf>
    <xf numFmtId="0" fontId="6" fillId="0" borderId="26" xfId="0" applyFont="1" applyBorder="1" applyAlignment="1" applyProtection="1">
      <alignment horizontal="left" vertical="center" wrapText="1" shrinkToFit="1"/>
      <protection locked="0"/>
    </xf>
    <xf numFmtId="0" fontId="8" fillId="7" borderId="46" xfId="0" applyFont="1" applyFill="1" applyBorder="1" applyAlignment="1" applyProtection="1">
      <alignment horizontal="left" vertical="center" wrapText="1"/>
      <protection locked="0"/>
    </xf>
    <xf numFmtId="0" fontId="8" fillId="7" borderId="10" xfId="0" applyFont="1" applyFill="1" applyBorder="1" applyAlignment="1">
      <alignment horizontal="left" vertical="center" wrapText="1"/>
    </xf>
    <xf numFmtId="0" fontId="8" fillId="7" borderId="11" xfId="0" applyFont="1" applyFill="1" applyBorder="1" applyAlignment="1">
      <alignment horizontal="left" vertical="center" wrapText="1"/>
    </xf>
    <xf numFmtId="0" fontId="8" fillId="7" borderId="25" xfId="0" applyFont="1" applyFill="1" applyBorder="1" applyAlignment="1">
      <alignment horizontal="left" vertical="center" wrapText="1"/>
    </xf>
    <xf numFmtId="0" fontId="8" fillId="7" borderId="13" xfId="0" applyFont="1" applyFill="1" applyBorder="1" applyAlignment="1">
      <alignment horizontal="left" vertical="center" wrapText="1"/>
    </xf>
    <xf numFmtId="0" fontId="8" fillId="7" borderId="14" xfId="0" applyFont="1" applyFill="1" applyBorder="1" applyAlignment="1">
      <alignment horizontal="left" vertical="center" wrapText="1"/>
    </xf>
    <xf numFmtId="0" fontId="12" fillId="2" borderId="54" xfId="0" applyFont="1" applyFill="1" applyBorder="1" applyAlignment="1" applyProtection="1">
      <alignment horizontal="center" vertical="center"/>
      <protection locked="0"/>
    </xf>
    <xf numFmtId="0" fontId="12" fillId="2" borderId="6" xfId="0" applyFont="1" applyFill="1" applyBorder="1" applyAlignment="1" applyProtection="1">
      <alignment horizontal="center" vertical="center"/>
      <protection locked="0"/>
    </xf>
    <xf numFmtId="0" fontId="12" fillId="2" borderId="20" xfId="0" applyFont="1" applyFill="1" applyBorder="1" applyAlignment="1" applyProtection="1">
      <alignment horizontal="center" vertical="center"/>
      <protection locked="0"/>
    </xf>
    <xf numFmtId="0" fontId="12" fillId="2" borderId="5" xfId="0" applyFont="1" applyFill="1" applyBorder="1" applyAlignment="1" applyProtection="1">
      <alignment horizontal="center" vertical="center"/>
      <protection locked="0"/>
    </xf>
    <xf numFmtId="0" fontId="12" fillId="2" borderId="12" xfId="0" applyFont="1" applyFill="1" applyBorder="1" applyAlignment="1" applyProtection="1">
      <alignment horizontal="center" vertical="center"/>
      <protection locked="0"/>
    </xf>
    <xf numFmtId="0" fontId="12" fillId="2" borderId="26" xfId="0" applyFont="1" applyFill="1" applyBorder="1" applyAlignment="1" applyProtection="1">
      <alignment horizontal="center" vertical="center"/>
      <protection locked="0"/>
    </xf>
    <xf numFmtId="0" fontId="32" fillId="0" borderId="39" xfId="0" applyFont="1" applyBorder="1" applyAlignment="1" applyProtection="1">
      <alignment horizontal="left" vertical="top" wrapText="1"/>
      <protection locked="0"/>
    </xf>
    <xf numFmtId="0" fontId="32" fillId="0" borderId="37" xfId="0" applyFont="1" applyBorder="1" applyAlignment="1" applyProtection="1">
      <alignment horizontal="left" vertical="top" wrapText="1"/>
      <protection locked="0"/>
    </xf>
    <xf numFmtId="0" fontId="32" fillId="0" borderId="38" xfId="0" applyFont="1" applyBorder="1" applyAlignment="1" applyProtection="1">
      <alignment horizontal="left" vertical="top" wrapText="1"/>
      <protection locked="0"/>
    </xf>
    <xf numFmtId="0" fontId="17" fillId="3" borderId="77" xfId="0" applyFont="1" applyFill="1" applyBorder="1" applyAlignment="1" applyProtection="1">
      <alignment horizontal="left" vertical="center" wrapText="1"/>
      <protection locked="0"/>
    </xf>
    <xf numFmtId="0" fontId="17" fillId="3" borderId="75" xfId="0" applyFont="1" applyFill="1" applyBorder="1" applyAlignment="1" applyProtection="1">
      <alignment horizontal="left" vertical="center" wrapText="1"/>
      <protection locked="0"/>
    </xf>
    <xf numFmtId="0" fontId="17" fillId="3" borderId="78" xfId="0" applyFont="1" applyFill="1" applyBorder="1" applyAlignment="1" applyProtection="1">
      <alignment horizontal="left" vertical="center" wrapText="1"/>
      <protection locked="0"/>
    </xf>
    <xf numFmtId="0" fontId="7" fillId="0" borderId="32" xfId="0" applyFont="1" applyBorder="1" applyAlignment="1" applyProtection="1">
      <alignment horizontal="center" vertical="top" wrapText="1"/>
      <protection locked="0"/>
    </xf>
    <xf numFmtId="0" fontId="7" fillId="0" borderId="33" xfId="0" applyFont="1" applyBorder="1" applyAlignment="1" applyProtection="1">
      <alignment horizontal="center" vertical="top" wrapText="1"/>
      <protection locked="0"/>
    </xf>
    <xf numFmtId="0" fontId="8" fillId="0" borderId="35" xfId="0" applyFont="1" applyBorder="1" applyAlignment="1" applyProtection="1">
      <alignment horizontal="center" vertical="center" wrapText="1"/>
      <protection locked="0"/>
    </xf>
    <xf numFmtId="0" fontId="8" fillId="0" borderId="33" xfId="0" applyFont="1" applyBorder="1" applyAlignment="1" applyProtection="1">
      <alignment horizontal="center" vertical="center" wrapText="1"/>
      <protection locked="0"/>
    </xf>
    <xf numFmtId="0" fontId="17" fillId="0" borderId="39" xfId="0" applyFont="1" applyBorder="1" applyAlignment="1" applyProtection="1">
      <alignment horizontal="left" vertical="center" wrapText="1"/>
      <protection locked="0"/>
    </xf>
    <xf numFmtId="0" fontId="17" fillId="0" borderId="37" xfId="0" applyFont="1" applyBorder="1" applyAlignment="1" applyProtection="1">
      <alignment horizontal="left" vertical="center" wrapText="1"/>
      <protection locked="0"/>
    </xf>
    <xf numFmtId="0" fontId="17" fillId="0" borderId="105" xfId="0" applyFont="1" applyBorder="1" applyAlignment="1" applyProtection="1">
      <alignment horizontal="left" vertical="center" wrapText="1"/>
      <protection locked="0"/>
    </xf>
    <xf numFmtId="0" fontId="32" fillId="2" borderId="7" xfId="0" applyFont="1" applyFill="1" applyBorder="1" applyAlignment="1" applyProtection="1">
      <alignment horizontal="center" vertical="top" wrapText="1"/>
      <protection locked="0"/>
    </xf>
    <xf numFmtId="0" fontId="32" fillId="2" borderId="8" xfId="0" applyFont="1" applyFill="1" applyBorder="1" applyAlignment="1" applyProtection="1">
      <alignment horizontal="center" vertical="top" wrapText="1"/>
      <protection locked="0"/>
    </xf>
    <xf numFmtId="0" fontId="32" fillId="2" borderId="6" xfId="0" applyFont="1" applyFill="1" applyBorder="1" applyAlignment="1" applyProtection="1">
      <alignment horizontal="center" vertical="top" wrapText="1"/>
      <protection locked="0"/>
    </xf>
    <xf numFmtId="0" fontId="32" fillId="2" borderId="25" xfId="0" applyFont="1" applyFill="1" applyBorder="1" applyAlignment="1" applyProtection="1">
      <alignment horizontal="center" vertical="top" wrapText="1"/>
      <protection locked="0"/>
    </xf>
    <xf numFmtId="0" fontId="32" fillId="2" borderId="13" xfId="0" applyFont="1" applyFill="1" applyBorder="1" applyAlignment="1" applyProtection="1">
      <alignment horizontal="center" vertical="top" wrapText="1"/>
      <protection locked="0"/>
    </xf>
    <xf numFmtId="0" fontId="32" fillId="2" borderId="26" xfId="0" applyFont="1" applyFill="1" applyBorder="1" applyAlignment="1" applyProtection="1">
      <alignment horizontal="center" vertical="top" wrapText="1"/>
      <protection locked="0"/>
    </xf>
    <xf numFmtId="176" fontId="8" fillId="2" borderId="19" xfId="1" applyNumberFormat="1" applyFont="1" applyFill="1" applyBorder="1" applyAlignment="1" applyProtection="1">
      <alignment horizontal="center" vertical="center"/>
      <protection locked="0"/>
    </xf>
    <xf numFmtId="0" fontId="8" fillId="0" borderId="17" xfId="0" applyFont="1" applyBorder="1" applyAlignment="1" applyProtection="1">
      <alignment horizontal="center" vertical="center"/>
      <protection locked="0"/>
    </xf>
    <xf numFmtId="0" fontId="8" fillId="2" borderId="19" xfId="0" applyFont="1" applyFill="1" applyBorder="1" applyAlignment="1" applyProtection="1">
      <alignment horizontal="center" vertical="center" wrapText="1"/>
      <protection locked="0"/>
    </xf>
    <xf numFmtId="0" fontId="8" fillId="2" borderId="50" xfId="0" applyFont="1" applyFill="1" applyBorder="1" applyAlignment="1" applyProtection="1">
      <alignment horizontal="center" vertical="center" wrapText="1" shrinkToFit="1"/>
      <protection locked="0"/>
    </xf>
    <xf numFmtId="0" fontId="8" fillId="2" borderId="19" xfId="0" applyFont="1" applyFill="1" applyBorder="1" applyAlignment="1" applyProtection="1">
      <alignment horizontal="center" vertical="center" wrapText="1" shrinkToFit="1"/>
      <protection locked="0"/>
    </xf>
    <xf numFmtId="0" fontId="8" fillId="2" borderId="28" xfId="0" applyFont="1" applyFill="1" applyBorder="1" applyAlignment="1" applyProtection="1">
      <alignment horizontal="center" vertical="center"/>
      <protection locked="0"/>
    </xf>
    <xf numFmtId="0" fontId="8" fillId="2" borderId="45" xfId="0" applyFont="1" applyFill="1" applyBorder="1" applyAlignment="1" applyProtection="1">
      <alignment horizontal="center" vertical="center"/>
      <protection locked="0"/>
    </xf>
    <xf numFmtId="0" fontId="8" fillId="2" borderId="55" xfId="0" applyFont="1" applyFill="1" applyBorder="1" applyAlignment="1" applyProtection="1">
      <alignment horizontal="center" vertical="center"/>
      <protection locked="0"/>
    </xf>
    <xf numFmtId="0" fontId="8" fillId="2" borderId="85" xfId="0" applyFont="1" applyFill="1" applyBorder="1" applyAlignment="1" applyProtection="1">
      <alignment horizontal="center" vertical="center"/>
      <protection locked="0"/>
    </xf>
    <xf numFmtId="0" fontId="8" fillId="2" borderId="108" xfId="0" applyFont="1" applyFill="1" applyBorder="1" applyAlignment="1" applyProtection="1">
      <alignment horizontal="center" vertical="center"/>
      <protection locked="0"/>
    </xf>
    <xf numFmtId="0" fontId="8" fillId="0" borderId="33" xfId="0" applyFont="1" applyBorder="1" applyAlignment="1" applyProtection="1">
      <alignment horizontal="left" vertical="center" wrapText="1"/>
      <protection locked="0"/>
    </xf>
    <xf numFmtId="0" fontId="8" fillId="2" borderId="50" xfId="0" applyFont="1" applyFill="1" applyBorder="1" applyAlignment="1" applyProtection="1">
      <alignment horizontal="center" vertical="center"/>
      <protection locked="0"/>
    </xf>
    <xf numFmtId="0" fontId="8" fillId="2" borderId="19" xfId="0" applyFont="1" applyFill="1" applyBorder="1" applyAlignment="1" applyProtection="1">
      <alignment horizontal="center" vertical="center"/>
      <protection locked="0"/>
    </xf>
    <xf numFmtId="0" fontId="8" fillId="2" borderId="91" xfId="0" applyFont="1" applyFill="1" applyBorder="1" applyAlignment="1" applyProtection="1">
      <alignment horizontal="center" vertical="center"/>
      <protection locked="0"/>
    </xf>
    <xf numFmtId="0" fontId="8" fillId="2" borderId="11" xfId="0" applyFont="1" applyFill="1" applyBorder="1" applyAlignment="1" applyProtection="1">
      <alignment horizontal="center" vertical="center"/>
      <protection locked="0"/>
    </xf>
    <xf numFmtId="0" fontId="8" fillId="2" borderId="11" xfId="0" applyFont="1" applyFill="1" applyBorder="1" applyAlignment="1" applyProtection="1">
      <alignment horizontal="left" vertical="center" wrapText="1"/>
      <protection locked="0"/>
    </xf>
    <xf numFmtId="0" fontId="8" fillId="2" borderId="2" xfId="0" applyFont="1" applyFill="1" applyBorder="1" applyAlignment="1" applyProtection="1">
      <alignment horizontal="left" vertical="center" wrapText="1"/>
      <protection locked="0"/>
    </xf>
    <xf numFmtId="0" fontId="8" fillId="2" borderId="3" xfId="0" applyFont="1" applyFill="1" applyBorder="1" applyAlignment="1" applyProtection="1">
      <alignment horizontal="left" vertical="center" wrapText="1"/>
      <protection locked="0"/>
    </xf>
    <xf numFmtId="0" fontId="8" fillId="2" borderId="48" xfId="0" applyFont="1" applyFill="1" applyBorder="1" applyAlignment="1" applyProtection="1">
      <alignment horizontal="left" vertical="center" wrapText="1"/>
      <protection locked="0"/>
    </xf>
    <xf numFmtId="0" fontId="6" fillId="0" borderId="106" xfId="0" applyFont="1" applyBorder="1" applyAlignment="1" applyProtection="1">
      <alignment horizontal="center" vertical="center"/>
      <protection locked="0"/>
    </xf>
    <xf numFmtId="0" fontId="6" fillId="0" borderId="24" xfId="0" applyFont="1" applyBorder="1" applyAlignment="1" applyProtection="1">
      <alignment horizontal="center" vertical="center"/>
      <protection locked="0"/>
    </xf>
    <xf numFmtId="0" fontId="6" fillId="0" borderId="110" xfId="0" applyFont="1" applyBorder="1" applyAlignment="1" applyProtection="1">
      <alignment horizontal="center" vertical="center"/>
      <protection locked="0"/>
    </xf>
    <xf numFmtId="0" fontId="6" fillId="0" borderId="44" xfId="0" applyFont="1" applyBorder="1" applyAlignment="1" applyProtection="1">
      <alignment horizontal="center" vertical="center"/>
      <protection locked="0"/>
    </xf>
    <xf numFmtId="0" fontId="8" fillId="2" borderId="7" xfId="0" applyFont="1" applyFill="1" applyBorder="1" applyAlignment="1" applyProtection="1">
      <alignment horizontal="center" vertical="center"/>
      <protection locked="0"/>
    </xf>
    <xf numFmtId="0" fontId="8" fillId="2" borderId="18" xfId="0" applyFont="1" applyFill="1" applyBorder="1" applyAlignment="1" applyProtection="1">
      <alignment horizontal="center" vertical="center"/>
      <protection locked="0"/>
    </xf>
    <xf numFmtId="0" fontId="9" fillId="2" borderId="7" xfId="0" applyFont="1" applyFill="1" applyBorder="1" applyAlignment="1" applyProtection="1">
      <alignment horizontal="left" vertical="top" wrapText="1"/>
      <protection locked="0"/>
    </xf>
    <xf numFmtId="0" fontId="9" fillId="2" borderId="8" xfId="0" applyFont="1" applyFill="1" applyBorder="1" applyAlignment="1" applyProtection="1">
      <alignment horizontal="left" vertical="top" wrapText="1"/>
      <protection locked="0"/>
    </xf>
    <xf numFmtId="0" fontId="9" fillId="2" borderId="6" xfId="0" applyFont="1" applyFill="1" applyBorder="1" applyAlignment="1" applyProtection="1">
      <alignment horizontal="left" vertical="top" wrapText="1"/>
      <protection locked="0"/>
    </xf>
    <xf numFmtId="0" fontId="9" fillId="2" borderId="25" xfId="0" applyFont="1" applyFill="1" applyBorder="1" applyAlignment="1" applyProtection="1">
      <alignment horizontal="left" vertical="top" wrapText="1"/>
      <protection locked="0"/>
    </xf>
    <xf numFmtId="0" fontId="9" fillId="2" borderId="13" xfId="0" applyFont="1" applyFill="1" applyBorder="1" applyAlignment="1" applyProtection="1">
      <alignment horizontal="left" vertical="top" wrapText="1"/>
      <protection locked="0"/>
    </xf>
    <xf numFmtId="0" fontId="9" fillId="2" borderId="26" xfId="0" applyFont="1" applyFill="1" applyBorder="1" applyAlignment="1" applyProtection="1">
      <alignment horizontal="left" vertical="top" wrapText="1"/>
      <protection locked="0"/>
    </xf>
    <xf numFmtId="0" fontId="39" fillId="2" borderId="7" xfId="0" applyFont="1" applyFill="1" applyBorder="1" applyAlignment="1" applyProtection="1">
      <alignment horizontal="center" vertical="top" wrapText="1"/>
      <protection locked="0"/>
    </xf>
    <xf numFmtId="0" fontId="39" fillId="2" borderId="8" xfId="0" applyFont="1" applyFill="1" applyBorder="1" applyAlignment="1" applyProtection="1">
      <alignment horizontal="center" vertical="top" wrapText="1"/>
      <protection locked="0"/>
    </xf>
    <xf numFmtId="0" fontId="39" fillId="2" borderId="6" xfId="0" applyFont="1" applyFill="1" applyBorder="1" applyAlignment="1" applyProtection="1">
      <alignment horizontal="center" vertical="top" wrapText="1"/>
      <protection locked="0"/>
    </xf>
    <xf numFmtId="0" fontId="39" fillId="2" borderId="25" xfId="0" applyFont="1" applyFill="1" applyBorder="1" applyAlignment="1" applyProtection="1">
      <alignment horizontal="center" vertical="top" wrapText="1"/>
      <protection locked="0"/>
    </xf>
    <xf numFmtId="0" fontId="39" fillId="2" borderId="13" xfId="0" applyFont="1" applyFill="1" applyBorder="1" applyAlignment="1" applyProtection="1">
      <alignment horizontal="center" vertical="top" wrapText="1"/>
      <protection locked="0"/>
    </xf>
    <xf numFmtId="0" fontId="39" fillId="2" borderId="26" xfId="0" applyFont="1" applyFill="1" applyBorder="1" applyAlignment="1" applyProtection="1">
      <alignment horizontal="center" vertical="top" wrapText="1"/>
      <protection locked="0"/>
    </xf>
    <xf numFmtId="0" fontId="6" fillId="0" borderId="12" xfId="0" applyFont="1" applyBorder="1" applyAlignment="1" applyProtection="1">
      <alignment horizontal="center" vertical="center"/>
      <protection locked="0"/>
    </xf>
    <xf numFmtId="0" fontId="6" fillId="0" borderId="26" xfId="0" applyFont="1" applyBorder="1" applyAlignment="1" applyProtection="1">
      <alignment horizontal="center" vertical="center"/>
      <protection locked="0"/>
    </xf>
    <xf numFmtId="178" fontId="8" fillId="2" borderId="19" xfId="1" applyNumberFormat="1" applyFont="1" applyFill="1" applyBorder="1" applyAlignment="1" applyProtection="1">
      <alignment horizontal="center" vertical="center"/>
      <protection locked="0"/>
    </xf>
    <xf numFmtId="0" fontId="17" fillId="2" borderId="67" xfId="0" applyFont="1" applyFill="1" applyBorder="1" applyAlignment="1" applyProtection="1">
      <alignment horizontal="center" vertical="center"/>
      <protection locked="0"/>
    </xf>
    <xf numFmtId="0" fontId="17" fillId="2" borderId="68" xfId="0" applyFont="1" applyFill="1" applyBorder="1" applyAlignment="1" applyProtection="1">
      <alignment horizontal="center" vertical="center"/>
      <protection locked="0"/>
    </xf>
    <xf numFmtId="0" fontId="17" fillId="2" borderId="109" xfId="0" applyFont="1" applyFill="1" applyBorder="1" applyAlignment="1" applyProtection="1">
      <alignment horizontal="center" vertical="center"/>
      <protection locked="0"/>
    </xf>
    <xf numFmtId="0" fontId="8" fillId="2" borderId="28" xfId="3" applyFont="1" applyFill="1" applyBorder="1" applyAlignment="1" applyProtection="1">
      <alignment horizontal="left" vertical="center" wrapText="1"/>
      <protection locked="0"/>
    </xf>
    <xf numFmtId="0" fontId="8" fillId="2" borderId="45" xfId="3" applyFont="1" applyFill="1" applyBorder="1" applyAlignment="1" applyProtection="1">
      <alignment horizontal="left" vertical="center" wrapText="1"/>
      <protection locked="0"/>
    </xf>
    <xf numFmtId="0" fontId="8" fillId="2" borderId="96" xfId="3" applyFont="1" applyFill="1" applyBorder="1" applyAlignment="1" applyProtection="1">
      <alignment horizontal="left" vertical="center" wrapText="1"/>
      <protection locked="0"/>
    </xf>
    <xf numFmtId="0" fontId="6" fillId="0" borderId="111" xfId="0" applyFont="1" applyBorder="1" applyAlignment="1" applyProtection="1">
      <alignment horizontal="center" vertical="center" wrapText="1"/>
      <protection locked="0"/>
    </xf>
    <xf numFmtId="0" fontId="6" fillId="0" borderId="80" xfId="0" applyFont="1" applyBorder="1" applyAlignment="1" applyProtection="1">
      <alignment horizontal="center" vertical="center" wrapText="1"/>
      <protection locked="0"/>
    </xf>
    <xf numFmtId="179" fontId="8" fillId="2" borderId="55" xfId="0" applyNumberFormat="1" applyFont="1" applyFill="1" applyBorder="1" applyAlignment="1" applyProtection="1">
      <alignment horizontal="left" vertical="center"/>
      <protection locked="0"/>
    </xf>
    <xf numFmtId="179" fontId="8" fillId="2" borderId="85" xfId="0" applyNumberFormat="1" applyFont="1" applyFill="1" applyBorder="1" applyAlignment="1" applyProtection="1">
      <alignment horizontal="left" vertical="center"/>
      <protection locked="0"/>
    </xf>
    <xf numFmtId="179" fontId="8" fillId="2" borderId="80" xfId="0" applyNumberFormat="1" applyFont="1" applyFill="1" applyBorder="1" applyAlignment="1" applyProtection="1">
      <alignment horizontal="left" vertical="center"/>
      <protection locked="0"/>
    </xf>
    <xf numFmtId="0" fontId="6" fillId="4" borderId="55" xfId="0" applyFont="1" applyFill="1" applyBorder="1" applyAlignment="1" applyProtection="1">
      <alignment horizontal="center" vertical="center" wrapText="1"/>
      <protection locked="0"/>
    </xf>
    <xf numFmtId="0" fontId="6" fillId="4" borderId="85" xfId="0" applyFont="1" applyFill="1" applyBorder="1" applyAlignment="1" applyProtection="1">
      <alignment horizontal="center" vertical="center" wrapText="1"/>
      <protection locked="0"/>
    </xf>
    <xf numFmtId="0" fontId="6" fillId="4" borderId="80" xfId="0" applyFont="1" applyFill="1" applyBorder="1" applyAlignment="1" applyProtection="1">
      <alignment horizontal="center" vertical="center" wrapText="1"/>
      <protection locked="0"/>
    </xf>
    <xf numFmtId="0" fontId="38" fillId="0" borderId="0" xfId="0" applyFont="1" applyAlignment="1">
      <alignment horizontal="center" vertical="center"/>
    </xf>
    <xf numFmtId="0" fontId="6" fillId="3" borderId="112" xfId="0" applyFont="1" applyFill="1" applyBorder="1" applyAlignment="1">
      <alignment horizontal="center" vertical="center"/>
    </xf>
    <xf numFmtId="0" fontId="6" fillId="3" borderId="68" xfId="0" applyFont="1" applyFill="1" applyBorder="1" applyAlignment="1">
      <alignment horizontal="center" vertical="center"/>
    </xf>
    <xf numFmtId="0" fontId="6" fillId="3" borderId="113" xfId="0" applyFont="1" applyFill="1" applyBorder="1" applyAlignment="1">
      <alignment horizontal="center" vertical="center"/>
    </xf>
    <xf numFmtId="0" fontId="40" fillId="0" borderId="40" xfId="0" applyFont="1" applyBorder="1" applyAlignment="1">
      <alignment horizontal="center" vertical="center" textRotation="255" wrapText="1"/>
    </xf>
    <xf numFmtId="0" fontId="40" fillId="0" borderId="42" xfId="0" applyFont="1" applyBorder="1" applyAlignment="1">
      <alignment horizontal="center" vertical="center" textRotation="255" wrapText="1"/>
    </xf>
    <xf numFmtId="0" fontId="6" fillId="0" borderId="43" xfId="0" applyFont="1" applyBorder="1" applyAlignment="1" applyProtection="1">
      <alignment horizontal="left" vertical="center" wrapText="1"/>
      <protection locked="0"/>
    </xf>
    <xf numFmtId="0" fontId="6" fillId="0" borderId="24" xfId="0" applyFont="1" applyBorder="1" applyAlignment="1" applyProtection="1">
      <alignment horizontal="left" vertical="center" wrapText="1"/>
      <protection locked="0"/>
    </xf>
    <xf numFmtId="0" fontId="8" fillId="7" borderId="46" xfId="0" applyFont="1" applyFill="1" applyBorder="1" applyAlignment="1" applyProtection="1">
      <alignment horizontal="left" vertical="center"/>
      <protection locked="0"/>
    </xf>
    <xf numFmtId="0" fontId="8" fillId="7" borderId="11" xfId="0" applyFont="1" applyFill="1" applyBorder="1" applyAlignment="1" applyProtection="1">
      <alignment horizontal="left" vertical="center"/>
      <protection locked="0"/>
    </xf>
    <xf numFmtId="0" fontId="8" fillId="7" borderId="25" xfId="0" applyFont="1" applyFill="1" applyBorder="1" applyAlignment="1" applyProtection="1">
      <alignment horizontal="left" vertical="center"/>
      <protection locked="0"/>
    </xf>
    <xf numFmtId="0" fontId="8" fillId="7" borderId="14" xfId="0" applyFont="1" applyFill="1" applyBorder="1" applyAlignment="1" applyProtection="1">
      <alignment horizontal="left" vertical="center"/>
      <protection locked="0"/>
    </xf>
    <xf numFmtId="0" fontId="6" fillId="0" borderId="9" xfId="0" applyFont="1" applyBorder="1" applyAlignment="1" applyProtection="1">
      <alignment horizontal="left" vertical="center" wrapText="1"/>
      <protection locked="0"/>
    </xf>
    <xf numFmtId="0" fontId="6" fillId="0" borderId="10" xfId="0" applyFont="1" applyBorder="1" applyAlignment="1" applyProtection="1">
      <alignment horizontal="left" vertical="center" wrapText="1"/>
      <protection locked="0"/>
    </xf>
    <xf numFmtId="0" fontId="6" fillId="0" borderId="12" xfId="0" applyFont="1" applyBorder="1" applyAlignment="1" applyProtection="1">
      <alignment horizontal="left" vertical="center" wrapText="1"/>
      <protection locked="0"/>
    </xf>
    <xf numFmtId="0" fontId="6" fillId="0" borderId="13" xfId="0" applyFont="1" applyBorder="1" applyAlignment="1" applyProtection="1">
      <alignment horizontal="left" vertical="center" wrapText="1"/>
      <protection locked="0"/>
    </xf>
    <xf numFmtId="0" fontId="8" fillId="7" borderId="114" xfId="0" applyFont="1" applyFill="1" applyBorder="1" applyAlignment="1" applyProtection="1">
      <alignment horizontal="left" vertical="center"/>
      <protection locked="0"/>
    </xf>
    <xf numFmtId="0" fontId="8" fillId="7" borderId="35" xfId="0" applyFont="1" applyFill="1" applyBorder="1" applyAlignment="1" applyProtection="1">
      <alignment horizontal="left" vertical="center"/>
      <protection locked="0"/>
    </xf>
    <xf numFmtId="0" fontId="8" fillId="7" borderId="60" xfId="0" applyFont="1" applyFill="1" applyBorder="1" applyAlignment="1" applyProtection="1">
      <alignment horizontal="left" vertical="center"/>
      <protection locked="0"/>
    </xf>
    <xf numFmtId="0" fontId="6" fillId="0" borderId="9" xfId="0" applyFont="1" applyBorder="1" applyAlignment="1" applyProtection="1">
      <alignment horizontal="center" vertical="center" wrapText="1" shrinkToFit="1"/>
      <protection locked="0"/>
    </xf>
    <xf numFmtId="0" fontId="6" fillId="0" borderId="36" xfId="0" applyFont="1" applyBorder="1" applyAlignment="1" applyProtection="1">
      <alignment horizontal="center" vertical="center" wrapText="1" shrinkToFit="1"/>
      <protection locked="0"/>
    </xf>
    <xf numFmtId="0" fontId="6" fillId="0" borderId="12" xfId="0" applyFont="1" applyBorder="1" applyAlignment="1" applyProtection="1">
      <alignment horizontal="center" vertical="center" wrapText="1" shrinkToFit="1"/>
      <protection locked="0"/>
    </xf>
    <xf numFmtId="0" fontId="6" fillId="0" borderId="26" xfId="0" applyFont="1" applyBorder="1" applyAlignment="1" applyProtection="1">
      <alignment horizontal="center" vertical="center" wrapText="1" shrinkToFit="1"/>
      <protection locked="0"/>
    </xf>
    <xf numFmtId="0" fontId="8" fillId="7" borderId="46" xfId="0" applyFont="1" applyFill="1" applyBorder="1" applyAlignment="1" applyProtection="1">
      <alignment horizontal="left" vertical="top" wrapText="1"/>
      <protection locked="0"/>
    </xf>
    <xf numFmtId="0" fontId="8" fillId="7" borderId="10" xfId="0" applyFont="1" applyFill="1" applyBorder="1" applyAlignment="1" applyProtection="1">
      <alignment horizontal="left" vertical="top" wrapText="1"/>
      <protection locked="0"/>
    </xf>
    <xf numFmtId="0" fontId="8" fillId="7" borderId="11" xfId="0" applyFont="1" applyFill="1" applyBorder="1" applyAlignment="1" applyProtection="1">
      <alignment horizontal="left" vertical="top" wrapText="1"/>
      <protection locked="0"/>
    </xf>
    <xf numFmtId="0" fontId="8" fillId="7" borderId="25" xfId="0" applyFont="1" applyFill="1" applyBorder="1" applyAlignment="1" applyProtection="1">
      <alignment horizontal="left" vertical="top" wrapText="1"/>
      <protection locked="0"/>
    </xf>
    <xf numFmtId="0" fontId="8" fillId="7" borderId="13" xfId="0" applyFont="1" applyFill="1" applyBorder="1" applyAlignment="1" applyProtection="1">
      <alignment horizontal="left" vertical="top" wrapText="1"/>
      <protection locked="0"/>
    </xf>
    <xf numFmtId="0" fontId="8" fillId="7" borderId="14" xfId="0" applyFont="1" applyFill="1" applyBorder="1" applyAlignment="1" applyProtection="1">
      <alignment horizontal="left" vertical="top" wrapText="1"/>
      <protection locked="0"/>
    </xf>
    <xf numFmtId="0" fontId="8" fillId="2" borderId="25" xfId="0" applyFont="1" applyFill="1" applyBorder="1" applyAlignment="1" applyProtection="1">
      <alignment horizontal="center" vertical="center" wrapText="1"/>
      <protection locked="0"/>
    </xf>
    <xf numFmtId="0" fontId="8" fillId="2" borderId="13" xfId="0" applyFont="1" applyFill="1" applyBorder="1" applyAlignment="1" applyProtection="1">
      <alignment horizontal="center" vertical="center" wrapText="1"/>
      <protection locked="0"/>
    </xf>
    <xf numFmtId="0" fontId="8" fillId="2" borderId="14" xfId="0" applyFont="1" applyFill="1" applyBorder="1" applyAlignment="1" applyProtection="1">
      <alignment horizontal="center" vertical="center" wrapText="1"/>
      <protection locked="0"/>
    </xf>
    <xf numFmtId="0" fontId="6" fillId="0" borderId="55" xfId="0" applyFont="1" applyBorder="1" applyAlignment="1" applyProtection="1">
      <alignment horizontal="center" vertical="center"/>
      <protection locked="0"/>
    </xf>
    <xf numFmtId="0" fontId="6" fillId="0" borderId="85" xfId="0" applyFont="1" applyBorder="1" applyAlignment="1" applyProtection="1">
      <alignment horizontal="center" vertical="center"/>
      <protection locked="0"/>
    </xf>
    <xf numFmtId="0" fontId="6" fillId="0" borderId="107" xfId="0" applyFont="1" applyBorder="1" applyAlignment="1" applyProtection="1">
      <alignment horizontal="center" vertical="center"/>
      <protection locked="0"/>
    </xf>
    <xf numFmtId="0" fontId="8" fillId="7" borderId="115" xfId="0" applyFont="1" applyFill="1" applyBorder="1" applyAlignment="1" applyProtection="1">
      <alignment horizontal="left" vertical="center"/>
      <protection locked="0"/>
    </xf>
    <xf numFmtId="0" fontId="8" fillId="7" borderId="85" xfId="0" applyFont="1" applyFill="1" applyBorder="1" applyAlignment="1" applyProtection="1">
      <alignment horizontal="left" vertical="center"/>
      <protection locked="0"/>
    </xf>
    <xf numFmtId="0" fontId="8" fillId="7" borderId="108" xfId="0" applyFont="1" applyFill="1" applyBorder="1" applyAlignment="1" applyProtection="1">
      <alignment horizontal="left" vertical="center"/>
      <protection locked="0"/>
    </xf>
    <xf numFmtId="0" fontId="6" fillId="0" borderId="42" xfId="0" applyFont="1" applyBorder="1" applyAlignment="1">
      <alignment horizontal="center" vertical="center" textRotation="255"/>
    </xf>
    <xf numFmtId="0" fontId="8" fillId="2" borderId="114" xfId="0" applyFont="1" applyFill="1" applyBorder="1" applyAlignment="1" applyProtection="1">
      <alignment horizontal="left" vertical="center" shrinkToFit="1"/>
      <protection locked="0"/>
    </xf>
    <xf numFmtId="0" fontId="8" fillId="2" borderId="35" xfId="0" applyFont="1" applyFill="1" applyBorder="1" applyAlignment="1" applyProtection="1">
      <alignment horizontal="left" vertical="center" shrinkToFit="1"/>
      <protection locked="0"/>
    </xf>
    <xf numFmtId="0" fontId="8" fillId="2" borderId="60" xfId="0" applyFont="1" applyFill="1" applyBorder="1" applyAlignment="1" applyProtection="1">
      <alignment horizontal="left" vertical="center" shrinkToFit="1"/>
      <protection locked="0"/>
    </xf>
    <xf numFmtId="0" fontId="6" fillId="0" borderId="34" xfId="0" applyFont="1" applyBorder="1" applyAlignment="1" applyProtection="1">
      <alignment horizontal="center" vertical="center" wrapText="1"/>
      <protection locked="0"/>
    </xf>
    <xf numFmtId="0" fontId="6" fillId="0" borderId="33" xfId="0" applyFont="1" applyBorder="1" applyAlignment="1" applyProtection="1">
      <alignment horizontal="center" vertical="center" wrapText="1"/>
      <protection locked="0"/>
    </xf>
    <xf numFmtId="0" fontId="16" fillId="2" borderId="32" xfId="3" applyFont="1" applyFill="1" applyBorder="1" applyAlignment="1" applyProtection="1">
      <alignment horizontal="left" vertical="center" wrapText="1"/>
      <protection locked="0"/>
    </xf>
    <xf numFmtId="0" fontId="16" fillId="2" borderId="35" xfId="3" applyFont="1" applyFill="1" applyBorder="1" applyAlignment="1" applyProtection="1">
      <alignment horizontal="left" vertical="center" wrapText="1"/>
      <protection locked="0"/>
    </xf>
    <xf numFmtId="0" fontId="16" fillId="2" borderId="60" xfId="3" applyFont="1" applyFill="1" applyBorder="1" applyAlignment="1" applyProtection="1">
      <alignment horizontal="left" vertical="center" wrapText="1"/>
      <protection locked="0"/>
    </xf>
    <xf numFmtId="0" fontId="6" fillId="0" borderId="67" xfId="0" applyFont="1" applyBorder="1" applyAlignment="1" applyProtection="1">
      <alignment horizontal="center" vertical="center"/>
      <protection locked="0"/>
    </xf>
    <xf numFmtId="0" fontId="6" fillId="0" borderId="69" xfId="0" applyFont="1" applyBorder="1" applyAlignment="1" applyProtection="1">
      <alignment horizontal="center" vertical="center"/>
      <protection locked="0"/>
    </xf>
  </cellXfs>
  <cellStyles count="4">
    <cellStyle name="ハイパーリンク" xfId="3" builtinId="8"/>
    <cellStyle name="標準" xfId="0" builtinId="0"/>
    <cellStyle name="標準 2" xfId="1" xr:uid="{00000000-0005-0000-0000-000002000000}"/>
    <cellStyle name="標準 3" xfId="2" xr:uid="{00000000-0005-0000-0000-000003000000}"/>
  </cellStyles>
  <dxfs count="2">
    <dxf>
      <font>
        <color rgb="FFFFC000"/>
      </font>
    </dxf>
    <dxf>
      <font>
        <color rgb="FFFFC000"/>
      </font>
    </dxf>
  </dxfs>
  <tableStyles count="0" defaultTableStyle="TableStyleMedium2" defaultPivotStyle="PivotStyleLight16"/>
  <colors>
    <mruColors>
      <color rgb="FF3366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drawings/_rels/drawing2.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5" name="Check Box 1"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6146" name="Check Box 2" descr="理解したうえで、申込みます。ddddfd&#10;"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6149" name="Check Box 5" hidden="1">
              <a:extLst>
                <a:ext uri="{63B3BB69-23CF-44E3-9099-C40C66FF867C}">
                  <a14:compatExt spid="_x0000_s6149"/>
                </a:ext>
                <a:ext uri="{FF2B5EF4-FFF2-40B4-BE49-F238E27FC236}">
                  <a16:creationId xmlns:a16="http://schemas.microsoft.com/office/drawing/2014/main" id="{00000000-0008-0000-0000-00000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xdr:from>
      <xdr:col>34</xdr:col>
      <xdr:colOff>19439</xdr:colOff>
      <xdr:row>15</xdr:row>
      <xdr:rowOff>174949</xdr:rowOff>
    </xdr:from>
    <xdr:to>
      <xdr:col>36</xdr:col>
      <xdr:colOff>291582</xdr:colOff>
      <xdr:row>19</xdr:row>
      <xdr:rowOff>19439</xdr:rowOff>
    </xdr:to>
    <xdr:cxnSp macro="">
      <xdr:nvCxnSpPr>
        <xdr:cNvPr id="3" name="直線コネクタ 2">
          <a:extLst>
            <a:ext uri="{FF2B5EF4-FFF2-40B4-BE49-F238E27FC236}">
              <a16:creationId xmlns:a16="http://schemas.microsoft.com/office/drawing/2014/main" id="{00000000-0008-0000-0000-000003000000}"/>
            </a:ext>
          </a:extLst>
        </xdr:cNvPr>
        <xdr:cNvCxnSpPr/>
      </xdr:nvCxnSpPr>
      <xdr:spPr>
        <a:xfrm flipH="1">
          <a:off x="20867526" y="5617806"/>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22</xdr:row>
      <xdr:rowOff>0</xdr:rowOff>
    </xdr:from>
    <xdr:to>
      <xdr:col>36</xdr:col>
      <xdr:colOff>272143</xdr:colOff>
      <xdr:row>25</xdr:row>
      <xdr:rowOff>38878</xdr:rowOff>
    </xdr:to>
    <xdr:cxnSp macro="">
      <xdr:nvCxnSpPr>
        <xdr:cNvPr id="7" name="直線コネクタ 6">
          <a:extLst>
            <a:ext uri="{FF2B5EF4-FFF2-40B4-BE49-F238E27FC236}">
              <a16:creationId xmlns:a16="http://schemas.microsoft.com/office/drawing/2014/main" id="{00000000-0008-0000-0000-000007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28</xdr:row>
      <xdr:rowOff>0</xdr:rowOff>
    </xdr:from>
    <xdr:to>
      <xdr:col>36</xdr:col>
      <xdr:colOff>272143</xdr:colOff>
      <xdr:row>31</xdr:row>
      <xdr:rowOff>38878</xdr:rowOff>
    </xdr:to>
    <xdr:cxnSp macro="">
      <xdr:nvCxnSpPr>
        <xdr:cNvPr id="8" name="直線コネクタ 7">
          <a:extLst>
            <a:ext uri="{FF2B5EF4-FFF2-40B4-BE49-F238E27FC236}">
              <a16:creationId xmlns:a16="http://schemas.microsoft.com/office/drawing/2014/main" id="{00000000-0008-0000-0000-000008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34</xdr:col>
      <xdr:colOff>0</xdr:colOff>
      <xdr:row>34</xdr:row>
      <xdr:rowOff>0</xdr:rowOff>
    </xdr:from>
    <xdr:to>
      <xdr:col>36</xdr:col>
      <xdr:colOff>272143</xdr:colOff>
      <xdr:row>37</xdr:row>
      <xdr:rowOff>38878</xdr:rowOff>
    </xdr:to>
    <xdr:cxnSp macro="">
      <xdr:nvCxnSpPr>
        <xdr:cNvPr id="9" name="直線コネクタ 8">
          <a:extLst>
            <a:ext uri="{FF2B5EF4-FFF2-40B4-BE49-F238E27FC236}">
              <a16:creationId xmlns:a16="http://schemas.microsoft.com/office/drawing/2014/main" id="{00000000-0008-0000-0000-000009000000}"/>
            </a:ext>
          </a:extLst>
        </xdr:cNvPr>
        <xdr:cNvCxnSpPr/>
      </xdr:nvCxnSpPr>
      <xdr:spPr>
        <a:xfrm flipH="1">
          <a:off x="20848087" y="7989337"/>
          <a:ext cx="933061" cy="1146888"/>
        </a:xfrm>
        <a:prstGeom prst="line">
          <a:avLst/>
        </a:prstGeom>
        <a:ln>
          <a:solidFill>
            <a:schemeClr val="bg1">
              <a:lumMod val="75000"/>
            </a:schemeClr>
          </a:solidFill>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114300</xdr:colOff>
          <xdr:row>13</xdr:row>
          <xdr:rowOff>266700</xdr:rowOff>
        </xdr:from>
        <xdr:to>
          <xdr:col>3</xdr:col>
          <xdr:colOff>933450</xdr:colOff>
          <xdr:row>15</xdr:row>
          <xdr:rowOff>0</xdr:rowOff>
        </xdr:to>
        <xdr:sp macro="" textlink="">
          <xdr:nvSpPr>
            <xdr:cNvPr id="8193" name="Check Box 1" hidden="1">
              <a:extLst>
                <a:ext uri="{63B3BB69-23CF-44E3-9099-C40C66FF867C}">
                  <a14:compatExt spid="_x0000_s8193"/>
                </a:ext>
                <a:ext uri="{FF2B5EF4-FFF2-40B4-BE49-F238E27FC236}">
                  <a16:creationId xmlns:a16="http://schemas.microsoft.com/office/drawing/2014/main" id="{00000000-0008-0000-0100-000001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485775</xdr:colOff>
          <xdr:row>14</xdr:row>
          <xdr:rowOff>38100</xdr:rowOff>
        </xdr:from>
        <xdr:to>
          <xdr:col>4</xdr:col>
          <xdr:colOff>2600325</xdr:colOff>
          <xdr:row>14</xdr:row>
          <xdr:rowOff>457200</xdr:rowOff>
        </xdr:to>
        <xdr:sp macro="" textlink="">
          <xdr:nvSpPr>
            <xdr:cNvPr id="8194" name="Check Box 2" descr="理解したうえで、申込みます。ddddfd&#10;" hidden="1">
              <a:extLst>
                <a:ext uri="{63B3BB69-23CF-44E3-9099-C40C66FF867C}">
                  <a14:compatExt spid="_x0000_s8194"/>
                </a:ext>
                <a:ext uri="{FF2B5EF4-FFF2-40B4-BE49-F238E27FC236}">
                  <a16:creationId xmlns:a16="http://schemas.microsoft.com/office/drawing/2014/main" id="{00000000-0008-0000-0100-0000022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ja-JP" altLang="en-US" sz="900" b="0" i="0" u="none" strike="noStrike" baseline="0">
                  <a:solidFill>
                    <a:srgbClr val="000000"/>
                  </a:solidFill>
                  <a:latin typeface="Meiryo UI"/>
                  <a:ea typeface="Meiryo UI"/>
                </a:rPr>
                <a:t>理解したうえで、申込みます。</a:t>
              </a:r>
            </a:p>
          </xdr:txBody>
        </xdr:sp>
        <xdr:clientData/>
      </xdr:twoCellAnchor>
    </mc:Choice>
    <mc:Fallback/>
  </mc:AlternateContent>
  <xdr:twoCellAnchor editAs="oneCell">
    <xdr:from>
      <xdr:col>2</xdr:col>
      <xdr:colOff>482599</xdr:colOff>
      <xdr:row>17</xdr:row>
      <xdr:rowOff>220353</xdr:rowOff>
    </xdr:from>
    <xdr:to>
      <xdr:col>3</xdr:col>
      <xdr:colOff>381000</xdr:colOff>
      <xdr:row>21</xdr:row>
      <xdr:rowOff>382812</xdr:rowOff>
    </xdr:to>
    <xdr:pic>
      <xdr:nvPicPr>
        <xdr:cNvPr id="2" name="図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a:srcRect l="11333" t="16516" r="18666" b="8408"/>
        <a:stretch/>
      </xdr:blipFill>
      <xdr:spPr>
        <a:xfrm>
          <a:off x="1149349" y="6316353"/>
          <a:ext cx="1117601" cy="1572159"/>
        </a:xfrm>
        <a:prstGeom prst="rect">
          <a:avLst/>
        </a:prstGeom>
      </xdr:spPr>
    </xdr:pic>
    <xdr:clientData/>
  </xdr:twoCellAnchor>
  <xdr:twoCellAnchor editAs="oneCell">
    <xdr:from>
      <xdr:col>33</xdr:col>
      <xdr:colOff>311728</xdr:colOff>
      <xdr:row>16</xdr:row>
      <xdr:rowOff>17319</xdr:rowOff>
    </xdr:from>
    <xdr:to>
      <xdr:col>36</xdr:col>
      <xdr:colOff>269553</xdr:colOff>
      <xdr:row>19</xdr:row>
      <xdr:rowOff>73392</xdr:rowOff>
    </xdr:to>
    <xdr:pic>
      <xdr:nvPicPr>
        <xdr:cNvPr id="4" name="図 3">
          <a:extLst>
            <a:ext uri="{FF2B5EF4-FFF2-40B4-BE49-F238E27FC236}">
              <a16:creationId xmlns:a16="http://schemas.microsoft.com/office/drawing/2014/main" id="{00000000-0008-0000-0100-000004000000}"/>
            </a:ext>
          </a:extLst>
        </xdr:cNvPr>
        <xdr:cNvPicPr>
          <a:picLocks noChangeAspect="1"/>
        </xdr:cNvPicPr>
      </xdr:nvPicPr>
      <xdr:blipFill>
        <a:blip xmlns:r="http://schemas.openxmlformats.org/officeDocument/2006/relationships" r:embed="rId2"/>
        <a:stretch>
          <a:fillRect/>
        </a:stretch>
      </xdr:blipFill>
      <xdr:spPr>
        <a:xfrm>
          <a:off x="20833773" y="5680364"/>
          <a:ext cx="944962" cy="1164437"/>
        </a:xfrm>
        <a:prstGeom prst="rect">
          <a:avLst/>
        </a:prstGeom>
      </xdr:spPr>
    </xdr:pic>
    <xdr:clientData/>
  </xdr:twoCellAnchor>
  <xdr:twoCellAnchor editAs="oneCell">
    <xdr:from>
      <xdr:col>34</xdr:col>
      <xdr:colOff>0</xdr:colOff>
      <xdr:row>22</xdr:row>
      <xdr:rowOff>17318</xdr:rowOff>
    </xdr:from>
    <xdr:to>
      <xdr:col>36</xdr:col>
      <xdr:colOff>286871</xdr:colOff>
      <xdr:row>25</xdr:row>
      <xdr:rowOff>73391</xdr:rowOff>
    </xdr:to>
    <xdr:pic>
      <xdr:nvPicPr>
        <xdr:cNvPr id="8" name="図 7">
          <a:extLst>
            <a:ext uri="{FF2B5EF4-FFF2-40B4-BE49-F238E27FC236}">
              <a16:creationId xmlns:a16="http://schemas.microsoft.com/office/drawing/2014/main" id="{00000000-0008-0000-0100-000008000000}"/>
            </a:ext>
          </a:extLst>
        </xdr:cNvPr>
        <xdr:cNvPicPr>
          <a:picLocks noChangeAspect="1"/>
        </xdr:cNvPicPr>
      </xdr:nvPicPr>
      <xdr:blipFill>
        <a:blip xmlns:r="http://schemas.openxmlformats.org/officeDocument/2006/relationships" r:embed="rId2"/>
        <a:stretch>
          <a:fillRect/>
        </a:stretch>
      </xdr:blipFill>
      <xdr:spPr>
        <a:xfrm>
          <a:off x="20851091" y="8035636"/>
          <a:ext cx="944962" cy="1164437"/>
        </a:xfrm>
        <a:prstGeom prst="rect">
          <a:avLst/>
        </a:prstGeom>
      </xdr:spPr>
    </xdr:pic>
    <xdr:clientData/>
  </xdr:twoCellAnchor>
  <xdr:twoCellAnchor editAs="oneCell">
    <xdr:from>
      <xdr:col>34</xdr:col>
      <xdr:colOff>0</xdr:colOff>
      <xdr:row>28</xdr:row>
      <xdr:rowOff>0</xdr:rowOff>
    </xdr:from>
    <xdr:to>
      <xdr:col>36</xdr:col>
      <xdr:colOff>286871</xdr:colOff>
      <xdr:row>31</xdr:row>
      <xdr:rowOff>56073</xdr:rowOff>
    </xdr:to>
    <xdr:pic>
      <xdr:nvPicPr>
        <xdr:cNvPr id="10" name="図 9">
          <a:extLst>
            <a:ext uri="{FF2B5EF4-FFF2-40B4-BE49-F238E27FC236}">
              <a16:creationId xmlns:a16="http://schemas.microsoft.com/office/drawing/2014/main" id="{00000000-0008-0000-0100-00000A000000}"/>
            </a:ext>
          </a:extLst>
        </xdr:cNvPr>
        <xdr:cNvPicPr>
          <a:picLocks noChangeAspect="1"/>
        </xdr:cNvPicPr>
      </xdr:nvPicPr>
      <xdr:blipFill>
        <a:blip xmlns:r="http://schemas.openxmlformats.org/officeDocument/2006/relationships" r:embed="rId2"/>
        <a:stretch>
          <a:fillRect/>
        </a:stretch>
      </xdr:blipFill>
      <xdr:spPr>
        <a:xfrm>
          <a:off x="20851091" y="10373591"/>
          <a:ext cx="944962" cy="1164437"/>
        </a:xfrm>
        <a:prstGeom prst="rect">
          <a:avLst/>
        </a:prstGeom>
      </xdr:spPr>
    </xdr:pic>
    <xdr:clientData/>
  </xdr:twoCellAnchor>
  <xdr:twoCellAnchor editAs="oneCell">
    <xdr:from>
      <xdr:col>34</xdr:col>
      <xdr:colOff>0</xdr:colOff>
      <xdr:row>34</xdr:row>
      <xdr:rowOff>0</xdr:rowOff>
    </xdr:from>
    <xdr:to>
      <xdr:col>36</xdr:col>
      <xdr:colOff>286871</xdr:colOff>
      <xdr:row>37</xdr:row>
      <xdr:rowOff>56074</xdr:rowOff>
    </xdr:to>
    <xdr:pic>
      <xdr:nvPicPr>
        <xdr:cNvPr id="11" name="図 10">
          <a:extLst>
            <a:ext uri="{FF2B5EF4-FFF2-40B4-BE49-F238E27FC236}">
              <a16:creationId xmlns:a16="http://schemas.microsoft.com/office/drawing/2014/main" id="{00000000-0008-0000-0100-00000B000000}"/>
            </a:ext>
          </a:extLst>
        </xdr:cNvPr>
        <xdr:cNvPicPr>
          <a:picLocks noChangeAspect="1"/>
        </xdr:cNvPicPr>
      </xdr:nvPicPr>
      <xdr:blipFill>
        <a:blip xmlns:r="http://schemas.openxmlformats.org/officeDocument/2006/relationships" r:embed="rId2"/>
        <a:stretch>
          <a:fillRect/>
        </a:stretch>
      </xdr:blipFill>
      <xdr:spPr>
        <a:xfrm>
          <a:off x="20851091" y="12728864"/>
          <a:ext cx="944962" cy="1164437"/>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B1:AV86"/>
  <sheetViews>
    <sheetView tabSelected="1" view="pageBreakPreview" zoomScale="60" zoomScaleNormal="70" workbookViewId="0">
      <selection activeCell="C18" sqref="C18:D22"/>
    </sheetView>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4" width="14.85546875" style="33" customWidth="1"/>
    <col min="15" max="15" width="10.85546875" style="33" customWidth="1"/>
    <col min="16" max="16" width="15.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380" t="s">
        <v>191</v>
      </c>
      <c r="D1" s="380"/>
      <c r="E1" s="380"/>
      <c r="F1" s="380"/>
      <c r="G1" s="380"/>
      <c r="H1" s="380"/>
      <c r="I1" s="380"/>
      <c r="J1" s="380"/>
      <c r="K1" s="380"/>
      <c r="L1" s="380"/>
      <c r="M1" s="380"/>
      <c r="N1" s="380"/>
      <c r="O1" s="380"/>
      <c r="P1" s="380"/>
      <c r="Q1" s="380"/>
      <c r="R1" s="380"/>
      <c r="S1" s="380"/>
      <c r="T1" s="380"/>
      <c r="U1" s="380"/>
      <c r="V1" s="380"/>
      <c r="W1" s="380"/>
      <c r="X1" s="380"/>
      <c r="Y1" s="380"/>
      <c r="Z1" s="380"/>
      <c r="AA1" s="380"/>
      <c r="AB1" s="380"/>
      <c r="AC1" s="380"/>
      <c r="AD1" s="380"/>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348"/>
      <c r="AF2" s="349"/>
      <c r="AG2" s="349"/>
      <c r="AH2" s="349"/>
      <c r="AI2" s="349"/>
      <c r="AJ2" s="349"/>
      <c r="AK2" s="350"/>
      <c r="AL2" s="1" t="s">
        <v>135</v>
      </c>
    </row>
    <row r="3" spans="2:38" ht="32.25" customHeight="1" x14ac:dyDescent="0.15">
      <c r="B3" s="381" t="s">
        <v>97</v>
      </c>
      <c r="C3" s="383" t="s">
        <v>167</v>
      </c>
      <c r="D3" s="385"/>
      <c r="E3" s="386"/>
      <c r="F3" s="361" t="s">
        <v>123</v>
      </c>
      <c r="G3" s="362"/>
      <c r="H3" s="389"/>
      <c r="I3" s="393" t="s">
        <v>113</v>
      </c>
      <c r="J3" s="394"/>
      <c r="K3" s="395"/>
      <c r="L3" s="396"/>
      <c r="M3" s="396"/>
      <c r="N3" s="396"/>
      <c r="O3" s="396"/>
      <c r="P3" s="396"/>
      <c r="Q3" s="397"/>
      <c r="R3" s="398" t="s">
        <v>98</v>
      </c>
      <c r="S3" s="399"/>
      <c r="T3" s="402"/>
      <c r="U3" s="403"/>
      <c r="V3" s="403"/>
      <c r="W3" s="403"/>
      <c r="X3" s="403"/>
      <c r="Y3" s="403"/>
      <c r="Z3" s="403"/>
      <c r="AA3" s="403"/>
      <c r="AB3" s="403"/>
      <c r="AC3" s="403"/>
      <c r="AD3" s="403"/>
      <c r="AE3" s="403"/>
      <c r="AF3" s="404"/>
      <c r="AG3" s="335" t="s">
        <v>118</v>
      </c>
      <c r="AH3" s="337"/>
      <c r="AI3" s="338"/>
      <c r="AJ3" s="338"/>
      <c r="AK3" s="339"/>
    </row>
    <row r="4" spans="2:38" ht="32.25" customHeight="1" thickBot="1" x14ac:dyDescent="0.2">
      <c r="B4" s="382"/>
      <c r="C4" s="384"/>
      <c r="D4" s="387"/>
      <c r="E4" s="388"/>
      <c r="F4" s="390"/>
      <c r="G4" s="391"/>
      <c r="H4" s="392"/>
      <c r="I4" s="343" t="s">
        <v>85</v>
      </c>
      <c r="J4" s="344"/>
      <c r="K4" s="345"/>
      <c r="L4" s="346"/>
      <c r="M4" s="346"/>
      <c r="N4" s="346"/>
      <c r="O4" s="346"/>
      <c r="P4" s="346"/>
      <c r="Q4" s="347"/>
      <c r="R4" s="400"/>
      <c r="S4" s="401"/>
      <c r="T4" s="405"/>
      <c r="U4" s="406"/>
      <c r="V4" s="406"/>
      <c r="W4" s="406"/>
      <c r="X4" s="406"/>
      <c r="Y4" s="406"/>
      <c r="Z4" s="406"/>
      <c r="AA4" s="406"/>
      <c r="AB4" s="406"/>
      <c r="AC4" s="406"/>
      <c r="AD4" s="406"/>
      <c r="AE4" s="406"/>
      <c r="AF4" s="407"/>
      <c r="AG4" s="336"/>
      <c r="AH4" s="340"/>
      <c r="AI4" s="341"/>
      <c r="AJ4" s="341"/>
      <c r="AK4" s="342"/>
    </row>
    <row r="5" spans="2:38" ht="37.5" customHeight="1" x14ac:dyDescent="0.15">
      <c r="B5" s="302" t="s">
        <v>24</v>
      </c>
      <c r="C5" s="26" t="s">
        <v>0</v>
      </c>
      <c r="D5" s="304"/>
      <c r="E5" s="305"/>
      <c r="F5" s="36" t="s">
        <v>139</v>
      </c>
      <c r="G5" s="27"/>
      <c r="H5" s="306"/>
      <c r="I5" s="307"/>
      <c r="J5" s="307"/>
      <c r="K5" s="307"/>
      <c r="L5" s="307"/>
      <c r="M5" s="307"/>
      <c r="N5" s="307"/>
      <c r="O5" s="307"/>
      <c r="P5" s="307"/>
      <c r="Q5" s="308"/>
      <c r="R5" s="361" t="s">
        <v>86</v>
      </c>
      <c r="S5" s="362"/>
      <c r="T5" s="363"/>
      <c r="U5" s="364"/>
      <c r="V5" s="364"/>
      <c r="W5" s="364"/>
      <c r="X5" s="364"/>
      <c r="Y5" s="364"/>
      <c r="Z5" s="364"/>
      <c r="AA5" s="364"/>
      <c r="AB5" s="364"/>
      <c r="AC5" s="364"/>
      <c r="AD5" s="364"/>
      <c r="AE5" s="364"/>
      <c r="AF5" s="365"/>
      <c r="AG5" s="366" t="s">
        <v>158</v>
      </c>
      <c r="AH5" s="337"/>
      <c r="AI5" s="338"/>
      <c r="AJ5" s="338"/>
      <c r="AK5" s="339"/>
    </row>
    <row r="6" spans="2:38" ht="37.5" customHeight="1" x14ac:dyDescent="0.15">
      <c r="B6" s="303"/>
      <c r="C6" s="312" t="s">
        <v>28</v>
      </c>
      <c r="D6" s="320"/>
      <c r="E6" s="321"/>
      <c r="F6" s="20" t="s">
        <v>1</v>
      </c>
      <c r="G6" s="371"/>
      <c r="H6" s="372"/>
      <c r="I6" s="372"/>
      <c r="J6" s="372"/>
      <c r="K6" s="372"/>
      <c r="L6" s="372"/>
      <c r="M6" s="372"/>
      <c r="N6" s="372"/>
      <c r="O6" s="372"/>
      <c r="P6" s="372"/>
      <c r="Q6" s="373"/>
      <c r="R6" s="374" t="s">
        <v>19</v>
      </c>
      <c r="S6" s="375"/>
      <c r="T6" s="376"/>
      <c r="U6" s="377"/>
      <c r="V6" s="377"/>
      <c r="W6" s="377"/>
      <c r="X6" s="377"/>
      <c r="Y6" s="377"/>
      <c r="Z6" s="377"/>
      <c r="AA6" s="377"/>
      <c r="AB6" s="377"/>
      <c r="AC6" s="377"/>
      <c r="AD6" s="377"/>
      <c r="AE6" s="377"/>
      <c r="AF6" s="378"/>
      <c r="AG6" s="367"/>
      <c r="AH6" s="368"/>
      <c r="AI6" s="369"/>
      <c r="AJ6" s="369"/>
      <c r="AK6" s="370"/>
    </row>
    <row r="7" spans="2:38" ht="37.5" customHeight="1" thickBot="1" x14ac:dyDescent="0.2">
      <c r="B7" s="303"/>
      <c r="C7" s="312"/>
      <c r="D7" s="322"/>
      <c r="E7" s="323"/>
      <c r="F7" s="39" t="s">
        <v>2</v>
      </c>
      <c r="G7" s="371"/>
      <c r="H7" s="372"/>
      <c r="I7" s="372"/>
      <c r="J7" s="372"/>
      <c r="K7" s="372"/>
      <c r="L7" s="372"/>
      <c r="M7" s="372"/>
      <c r="N7" s="372"/>
      <c r="O7" s="372"/>
      <c r="P7" s="372"/>
      <c r="Q7" s="373"/>
      <c r="R7" s="379" t="s">
        <v>84</v>
      </c>
      <c r="S7" s="375"/>
      <c r="T7" s="351"/>
      <c r="U7" s="352"/>
      <c r="V7" s="352"/>
      <c r="W7" s="352"/>
      <c r="X7" s="352"/>
      <c r="Y7" s="353"/>
      <c r="Z7" s="354" t="s">
        <v>141</v>
      </c>
      <c r="AA7" s="355"/>
      <c r="AB7" s="356"/>
      <c r="AC7" s="357"/>
      <c r="AD7" s="358"/>
      <c r="AE7" s="358"/>
      <c r="AF7" s="358"/>
      <c r="AG7" s="359"/>
      <c r="AH7" s="358"/>
      <c r="AI7" s="358"/>
      <c r="AJ7" s="358"/>
      <c r="AK7" s="360"/>
    </row>
    <row r="8" spans="2:38" ht="38.25" customHeight="1" x14ac:dyDescent="0.15">
      <c r="B8" s="303"/>
      <c r="C8" s="311" t="s">
        <v>27</v>
      </c>
      <c r="D8" s="313" t="s">
        <v>26</v>
      </c>
      <c r="E8" s="315"/>
      <c r="F8" s="286" t="s">
        <v>44</v>
      </c>
      <c r="G8" s="287"/>
      <c r="H8" s="324"/>
      <c r="I8" s="315"/>
      <c r="J8" s="315"/>
      <c r="K8" s="315"/>
      <c r="L8" s="315"/>
      <c r="M8" s="315"/>
      <c r="N8" s="315"/>
      <c r="O8" s="45"/>
      <c r="P8" s="45"/>
      <c r="Q8" s="318">
        <f>IF(H8=T51,1,IF(H8=T52,2,0))</f>
        <v>0</v>
      </c>
      <c r="R8" s="286" t="s">
        <v>67</v>
      </c>
      <c r="S8" s="287"/>
      <c r="T8" s="290" t="s">
        <v>131</v>
      </c>
      <c r="U8" s="292"/>
      <c r="V8" s="293"/>
      <c r="W8" s="293"/>
      <c r="X8" s="293"/>
      <c r="Y8" s="293"/>
      <c r="Z8" s="293"/>
      <c r="AA8" s="293"/>
      <c r="AB8" s="293"/>
      <c r="AC8" s="293"/>
      <c r="AD8" s="293"/>
      <c r="AE8" s="293"/>
      <c r="AF8" s="293"/>
      <c r="AG8" s="293"/>
      <c r="AH8" s="293"/>
      <c r="AI8" s="293"/>
      <c r="AJ8" s="293"/>
      <c r="AK8" s="294"/>
      <c r="AL8" s="5"/>
    </row>
    <row r="9" spans="2:38" ht="24" hidden="1" customHeight="1" x14ac:dyDescent="0.15">
      <c r="B9" s="303"/>
      <c r="C9" s="312"/>
      <c r="D9" s="314"/>
      <c r="E9" s="268"/>
      <c r="F9" s="316"/>
      <c r="G9" s="317"/>
      <c r="H9" s="46"/>
      <c r="I9" s="47"/>
      <c r="J9" s="47"/>
      <c r="K9" s="47"/>
      <c r="L9" s="47"/>
      <c r="M9" s="47"/>
      <c r="N9" s="47"/>
      <c r="O9" s="47"/>
      <c r="P9" s="47"/>
      <c r="Q9" s="319"/>
      <c r="R9" s="288"/>
      <c r="S9" s="289"/>
      <c r="T9" s="291"/>
      <c r="U9" s="295"/>
      <c r="V9" s="296"/>
      <c r="W9" s="296"/>
      <c r="X9" s="296"/>
      <c r="Y9" s="296"/>
      <c r="Z9" s="296"/>
      <c r="AA9" s="296"/>
      <c r="AB9" s="296"/>
      <c r="AC9" s="296"/>
      <c r="AD9" s="296"/>
      <c r="AE9" s="296"/>
      <c r="AF9" s="296"/>
      <c r="AG9" s="296"/>
      <c r="AH9" s="296"/>
      <c r="AI9" s="296"/>
      <c r="AJ9" s="296"/>
      <c r="AK9" s="297"/>
      <c r="AL9" s="5"/>
    </row>
    <row r="10" spans="2:38" ht="36" customHeight="1" thickBot="1" x14ac:dyDescent="0.2">
      <c r="B10" s="303"/>
      <c r="C10" s="312"/>
      <c r="D10" s="37" t="s">
        <v>25</v>
      </c>
      <c r="E10" s="38"/>
      <c r="F10" s="288" t="s">
        <v>3</v>
      </c>
      <c r="G10" s="289"/>
      <c r="H10" s="309"/>
      <c r="I10" s="309"/>
      <c r="J10" s="309"/>
      <c r="K10" s="309"/>
      <c r="L10" s="309"/>
      <c r="M10" s="309"/>
      <c r="N10" s="309"/>
      <c r="O10" s="310"/>
      <c r="P10" s="310"/>
      <c r="Q10" s="310"/>
      <c r="R10" s="288"/>
      <c r="S10" s="289"/>
      <c r="T10" s="25" t="s">
        <v>157</v>
      </c>
      <c r="U10" s="298"/>
      <c r="V10" s="299"/>
      <c r="W10" s="299"/>
      <c r="X10" s="299"/>
      <c r="Y10" s="299"/>
      <c r="Z10" s="299"/>
      <c r="AA10" s="299"/>
      <c r="AB10" s="299"/>
      <c r="AC10" s="299"/>
      <c r="AD10" s="299"/>
      <c r="AE10" s="299"/>
      <c r="AF10" s="299"/>
      <c r="AG10" s="299"/>
      <c r="AH10" s="299"/>
      <c r="AI10" s="299"/>
      <c r="AJ10" s="299"/>
      <c r="AK10" s="300"/>
      <c r="AL10" s="5"/>
    </row>
    <row r="11" spans="2:38" ht="2.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301" t="s">
        <v>125</v>
      </c>
      <c r="C12" s="301"/>
      <c r="D12" s="301"/>
      <c r="E12" s="301"/>
      <c r="F12" s="12"/>
      <c r="G12" s="12"/>
      <c r="H12" s="17"/>
      <c r="I12" s="17"/>
      <c r="J12" s="17"/>
      <c r="K12" s="28"/>
      <c r="L12" s="17"/>
      <c r="M12" s="325" t="s">
        <v>166</v>
      </c>
      <c r="N12" s="325"/>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278" t="s">
        <v>190</v>
      </c>
      <c r="C13" s="279"/>
      <c r="D13" s="279"/>
      <c r="E13" s="279"/>
      <c r="F13" s="279"/>
      <c r="G13" s="279"/>
      <c r="H13" s="279"/>
      <c r="I13" s="17"/>
      <c r="J13" s="17"/>
      <c r="K13" s="17"/>
      <c r="L13" s="17"/>
      <c r="M13" s="326"/>
      <c r="N13" s="327"/>
      <c r="O13" s="327"/>
      <c r="P13" s="327"/>
      <c r="Q13" s="327"/>
      <c r="R13" s="327"/>
      <c r="S13" s="327"/>
      <c r="T13" s="328"/>
      <c r="V13" s="50" t="str">
        <f>IF($G$15="新規",IF($T$3="","●「推薦理由」が未入力です","　"),"　")</f>
        <v>●「推薦理由」が未入力です</v>
      </c>
      <c r="W13" s="51"/>
      <c r="X13" s="51"/>
      <c r="Y13" s="51"/>
      <c r="Z13" s="51"/>
      <c r="AA13" s="52"/>
      <c r="AC13" s="52"/>
      <c r="AE13" s="53" t="str">
        <f>IF($G$15="新規",IF($AH$5="","●「希望販路」が未入力です","　"),"　")</f>
        <v>●「希望販路」が未入力です</v>
      </c>
      <c r="AF13" s="17"/>
      <c r="AG13" s="17"/>
      <c r="AH13" s="17"/>
      <c r="AI13" s="17"/>
      <c r="AJ13" s="17"/>
      <c r="AK13" s="49"/>
    </row>
    <row r="14" spans="2:38" ht="24" customHeight="1" x14ac:dyDescent="0.15">
      <c r="B14" s="280" t="s">
        <v>155</v>
      </c>
      <c r="C14" s="281"/>
      <c r="D14" s="282"/>
      <c r="E14" s="54" t="s">
        <v>154</v>
      </c>
      <c r="F14" s="12"/>
      <c r="G14" s="283" t="s">
        <v>129</v>
      </c>
      <c r="H14" s="284"/>
      <c r="I14" s="284"/>
      <c r="J14" s="285"/>
      <c r="K14" s="17"/>
      <c r="L14" s="17"/>
      <c r="M14" s="329"/>
      <c r="N14" s="330"/>
      <c r="O14" s="330"/>
      <c r="P14" s="330"/>
      <c r="Q14" s="330"/>
      <c r="R14" s="330"/>
      <c r="S14" s="330"/>
      <c r="T14" s="331"/>
      <c r="V14" s="55" t="str">
        <f>IF($G$15="新規",IF($AH$3="","●「販売実績」が未入力です","　"),"　")</f>
        <v>●「販売実績」が未入力です</v>
      </c>
      <c r="W14" s="56"/>
      <c r="X14" s="56"/>
      <c r="Y14" s="56"/>
      <c r="Z14" s="56"/>
      <c r="AA14" s="56"/>
      <c r="AC14" s="57"/>
      <c r="AE14" s="55" t="str">
        <f>IF($AE$2="","●「記入日」が未入力です","　")</f>
        <v>●「記入日」が未入力です</v>
      </c>
      <c r="AF14" s="57"/>
      <c r="AG14" s="57"/>
      <c r="AH14" s="57"/>
      <c r="AI14" s="57"/>
      <c r="AJ14" s="57"/>
      <c r="AK14" s="57"/>
    </row>
    <row r="15" spans="2:38" ht="42.75" customHeight="1" thickBot="1" x14ac:dyDescent="0.25">
      <c r="B15" s="222"/>
      <c r="C15" s="223"/>
      <c r="D15" s="224"/>
      <c r="E15" s="58"/>
      <c r="F15" s="12"/>
      <c r="G15" s="225" t="s">
        <v>130</v>
      </c>
      <c r="H15" s="226"/>
      <c r="I15" s="226"/>
      <c r="J15" s="227"/>
      <c r="K15" s="203" t="s">
        <v>185</v>
      </c>
      <c r="L15" s="17"/>
      <c r="M15" s="17"/>
      <c r="N15" s="17"/>
      <c r="O15" s="17"/>
      <c r="P15" s="17"/>
      <c r="Q15" s="17"/>
      <c r="R15" s="12"/>
      <c r="S15" s="60"/>
      <c r="T15" s="60"/>
      <c r="U15" s="60"/>
      <c r="V15" s="202" t="s">
        <v>156</v>
      </c>
      <c r="W15" s="41"/>
      <c r="X15" s="1"/>
      <c r="Y15" s="41"/>
      <c r="Z15" s="41"/>
      <c r="AA15" s="41"/>
      <c r="AB15" s="41"/>
      <c r="AC15" s="17"/>
      <c r="AD15" s="17"/>
      <c r="AE15" s="17"/>
      <c r="AF15" s="17"/>
      <c r="AG15" s="17"/>
      <c r="AH15" s="17"/>
      <c r="AI15" s="17"/>
      <c r="AJ15" s="17"/>
      <c r="AK15" s="49"/>
    </row>
    <row r="16" spans="2:38" ht="9"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228" t="s">
        <v>22</v>
      </c>
      <c r="C17" s="231" t="s">
        <v>74</v>
      </c>
      <c r="D17" s="232"/>
      <c r="E17" s="32" t="s">
        <v>73</v>
      </c>
      <c r="F17" s="9" t="s">
        <v>5</v>
      </c>
      <c r="G17" s="10" t="s">
        <v>6</v>
      </c>
      <c r="H17" s="11" t="s">
        <v>7</v>
      </c>
      <c r="I17" s="233" t="s">
        <v>80</v>
      </c>
      <c r="J17" s="234"/>
      <c r="K17" s="234"/>
      <c r="L17" s="234"/>
      <c r="M17" s="235"/>
      <c r="N17" s="9" t="s">
        <v>186</v>
      </c>
      <c r="O17" s="204" t="s">
        <v>192</v>
      </c>
      <c r="P17" s="9" t="s">
        <v>187</v>
      </c>
      <c r="Q17" s="61" t="s">
        <v>134</v>
      </c>
      <c r="R17" s="420" t="s">
        <v>65</v>
      </c>
      <c r="S17" s="421"/>
      <c r="T17" s="9" t="s">
        <v>68</v>
      </c>
      <c r="U17" s="9" t="s">
        <v>8</v>
      </c>
      <c r="V17" s="206" t="s">
        <v>124</v>
      </c>
      <c r="W17" s="207"/>
      <c r="X17" s="207"/>
      <c r="Y17" s="207"/>
      <c r="Z17" s="207"/>
      <c r="AA17" s="207"/>
      <c r="AB17" s="207"/>
      <c r="AC17" s="207"/>
      <c r="AD17" s="207"/>
      <c r="AE17" s="207"/>
      <c r="AF17" s="207"/>
      <c r="AG17" s="207"/>
      <c r="AH17" s="207"/>
      <c r="AI17" s="249"/>
      <c r="AJ17" s="250"/>
      <c r="AK17" s="251"/>
    </row>
    <row r="18" spans="2:37" ht="18" customHeight="1" x14ac:dyDescent="0.15">
      <c r="B18" s="229"/>
      <c r="C18" s="408"/>
      <c r="D18" s="409"/>
      <c r="E18" s="214"/>
      <c r="F18" s="216"/>
      <c r="G18" s="217"/>
      <c r="H18" s="219"/>
      <c r="I18" s="62" t="s">
        <v>77</v>
      </c>
      <c r="J18" s="63"/>
      <c r="K18" s="63" t="s">
        <v>78</v>
      </c>
      <c r="L18" s="63"/>
      <c r="M18" s="35" t="s">
        <v>79</v>
      </c>
      <c r="N18" s="220"/>
      <c r="O18" s="220">
        <v>8</v>
      </c>
      <c r="P18" s="260">
        <f>ROUNDDOWN(N18/100*O18+N18,0)</f>
        <v>0</v>
      </c>
      <c r="Q18" s="220"/>
      <c r="R18" s="268"/>
      <c r="S18" s="269" t="s">
        <v>66</v>
      </c>
      <c r="T18" s="205"/>
      <c r="U18" s="205"/>
      <c r="V18" s="64">
        <v>1</v>
      </c>
      <c r="W18" s="64">
        <v>2</v>
      </c>
      <c r="X18" s="64">
        <v>3</v>
      </c>
      <c r="Y18" s="64">
        <v>4</v>
      </c>
      <c r="Z18" s="64">
        <v>5</v>
      </c>
      <c r="AA18" s="64">
        <v>6</v>
      </c>
      <c r="AB18" s="64">
        <v>7</v>
      </c>
      <c r="AC18" s="64">
        <v>8</v>
      </c>
      <c r="AD18" s="64">
        <v>9</v>
      </c>
      <c r="AE18" s="64">
        <v>10</v>
      </c>
      <c r="AF18" s="64">
        <v>11</v>
      </c>
      <c r="AG18" s="64">
        <v>12</v>
      </c>
      <c r="AH18" s="65">
        <v>13</v>
      </c>
      <c r="AI18" s="252"/>
      <c r="AJ18" s="253"/>
      <c r="AK18" s="254"/>
    </row>
    <row r="19" spans="2:37" ht="38.25" customHeight="1" thickBot="1" x14ac:dyDescent="0.2">
      <c r="B19" s="229"/>
      <c r="C19" s="410"/>
      <c r="D19" s="411"/>
      <c r="E19" s="215"/>
      <c r="F19" s="216"/>
      <c r="G19" s="218"/>
      <c r="H19" s="219"/>
      <c r="I19" s="31"/>
      <c r="J19" s="17" t="s">
        <v>76</v>
      </c>
      <c r="K19" s="34"/>
      <c r="L19" s="17" t="s">
        <v>76</v>
      </c>
      <c r="M19" s="30"/>
      <c r="N19" s="221"/>
      <c r="O19" s="221"/>
      <c r="P19" s="261"/>
      <c r="Q19" s="221"/>
      <c r="R19" s="268"/>
      <c r="S19" s="270"/>
      <c r="T19" s="205"/>
      <c r="U19" s="205"/>
      <c r="V19" s="29"/>
      <c r="W19" s="29"/>
      <c r="X19" s="29"/>
      <c r="Y19" s="29"/>
      <c r="Z19" s="29"/>
      <c r="AA19" s="29"/>
      <c r="AB19" s="29"/>
      <c r="AC19" s="29"/>
      <c r="AD19" s="29"/>
      <c r="AE19" s="29"/>
      <c r="AF19" s="29"/>
      <c r="AG19" s="29"/>
      <c r="AH19" s="31"/>
      <c r="AI19" s="255"/>
      <c r="AJ19" s="256"/>
      <c r="AK19" s="257"/>
    </row>
    <row r="20" spans="2:37" ht="29.1" customHeight="1" thickTop="1" x14ac:dyDescent="0.15">
      <c r="B20" s="229"/>
      <c r="C20" s="410"/>
      <c r="D20" s="411"/>
      <c r="E20" s="414" t="s">
        <v>82</v>
      </c>
      <c r="F20" s="415"/>
      <c r="G20" s="415"/>
      <c r="H20" s="415"/>
      <c r="I20" s="415"/>
      <c r="J20" s="415"/>
      <c r="K20" s="415"/>
      <c r="L20" s="415"/>
      <c r="M20" s="416"/>
      <c r="N20" s="271" t="s">
        <v>96</v>
      </c>
      <c r="O20" s="272"/>
      <c r="P20" s="272"/>
      <c r="Q20" s="274"/>
      <c r="R20" s="274"/>
      <c r="S20" s="275"/>
      <c r="T20" s="276" t="s">
        <v>75</v>
      </c>
      <c r="U20" s="277"/>
      <c r="V20" s="417" t="s">
        <v>173</v>
      </c>
      <c r="W20" s="418"/>
      <c r="X20" s="418"/>
      <c r="Y20" s="418"/>
      <c r="Z20" s="418"/>
      <c r="AA20" s="418"/>
      <c r="AB20" s="418"/>
      <c r="AC20" s="418"/>
      <c r="AD20" s="418"/>
      <c r="AE20" s="418"/>
      <c r="AF20" s="418"/>
      <c r="AG20" s="418"/>
      <c r="AH20" s="418"/>
      <c r="AI20" s="418"/>
      <c r="AJ20" s="418"/>
      <c r="AK20" s="419"/>
    </row>
    <row r="21" spans="2:37" ht="24.75" customHeight="1" x14ac:dyDescent="0.15">
      <c r="B21" s="229"/>
      <c r="C21" s="410"/>
      <c r="D21" s="411"/>
      <c r="E21" s="262"/>
      <c r="F21" s="263"/>
      <c r="G21" s="263"/>
      <c r="H21" s="263"/>
      <c r="I21" s="263"/>
      <c r="J21" s="263"/>
      <c r="K21" s="263"/>
      <c r="L21" s="263"/>
      <c r="M21" s="264"/>
      <c r="N21" s="262"/>
      <c r="O21" s="263"/>
      <c r="P21" s="263"/>
      <c r="Q21" s="263"/>
      <c r="R21" s="263"/>
      <c r="S21" s="264"/>
      <c r="T21" s="263"/>
      <c r="U21" s="264"/>
      <c r="V21" s="66"/>
      <c r="W21" s="67"/>
      <c r="X21" s="68"/>
      <c r="Y21" s="68"/>
      <c r="Z21" s="68"/>
      <c r="AA21" s="68"/>
      <c r="AB21" s="68"/>
      <c r="AC21" s="68"/>
      <c r="AD21" s="68"/>
      <c r="AE21" s="68"/>
      <c r="AF21" s="68"/>
      <c r="AG21" s="68"/>
      <c r="AH21" s="68"/>
      <c r="AI21" s="68"/>
      <c r="AJ21" s="68"/>
      <c r="AK21" s="69"/>
    </row>
    <row r="22" spans="2:37" ht="45" customHeight="1" thickBot="1" x14ac:dyDescent="0.2">
      <c r="B22" s="230"/>
      <c r="C22" s="412"/>
      <c r="D22" s="413"/>
      <c r="E22" s="265"/>
      <c r="F22" s="266"/>
      <c r="G22" s="266"/>
      <c r="H22" s="266"/>
      <c r="I22" s="266"/>
      <c r="J22" s="266"/>
      <c r="K22" s="266"/>
      <c r="L22" s="266"/>
      <c r="M22" s="267"/>
      <c r="N22" s="265"/>
      <c r="O22" s="266"/>
      <c r="P22" s="266"/>
      <c r="Q22" s="266"/>
      <c r="R22" s="266"/>
      <c r="S22" s="267"/>
      <c r="T22" s="266"/>
      <c r="U22" s="267"/>
      <c r="V22" s="23" t="s">
        <v>64</v>
      </c>
      <c r="W22" s="22" t="s">
        <v>57</v>
      </c>
      <c r="X22" s="21" t="s">
        <v>58</v>
      </c>
      <c r="Y22" s="21" t="s">
        <v>59</v>
      </c>
      <c r="Z22" s="21" t="s">
        <v>60</v>
      </c>
      <c r="AA22" s="21" t="s">
        <v>61</v>
      </c>
      <c r="AB22" s="21" t="s">
        <v>62</v>
      </c>
      <c r="AC22" s="24" t="s">
        <v>63</v>
      </c>
      <c r="AD22" s="21" t="s">
        <v>184</v>
      </c>
      <c r="AE22" s="6"/>
      <c r="AF22" s="6"/>
      <c r="AG22" s="6"/>
      <c r="AH22" s="7"/>
      <c r="AI22" s="7"/>
      <c r="AJ22" s="7"/>
      <c r="AK22" s="40"/>
    </row>
    <row r="23" spans="2:37" ht="30.75" customHeight="1" x14ac:dyDescent="0.15">
      <c r="B23" s="228" t="s">
        <v>159</v>
      </c>
      <c r="C23" s="231" t="s">
        <v>74</v>
      </c>
      <c r="D23" s="232"/>
      <c r="E23" s="32" t="s">
        <v>73</v>
      </c>
      <c r="F23" s="9" t="s">
        <v>5</v>
      </c>
      <c r="G23" s="10" t="s">
        <v>6</v>
      </c>
      <c r="H23" s="11" t="s">
        <v>7</v>
      </c>
      <c r="I23" s="233" t="s">
        <v>80</v>
      </c>
      <c r="J23" s="234"/>
      <c r="K23" s="234"/>
      <c r="L23" s="234"/>
      <c r="M23" s="235"/>
      <c r="N23" s="9" t="s">
        <v>186</v>
      </c>
      <c r="O23" s="204" t="s">
        <v>148</v>
      </c>
      <c r="P23" s="9" t="s">
        <v>187</v>
      </c>
      <c r="Q23" s="61" t="s">
        <v>134</v>
      </c>
      <c r="R23" s="236" t="s">
        <v>65</v>
      </c>
      <c r="S23" s="237"/>
      <c r="T23" s="9" t="s">
        <v>68</v>
      </c>
      <c r="U23" s="9" t="s">
        <v>8</v>
      </c>
      <c r="V23" s="206" t="s">
        <v>124</v>
      </c>
      <c r="W23" s="207"/>
      <c r="X23" s="207"/>
      <c r="Y23" s="207"/>
      <c r="Z23" s="207"/>
      <c r="AA23" s="207"/>
      <c r="AB23" s="207"/>
      <c r="AC23" s="207"/>
      <c r="AD23" s="207"/>
      <c r="AE23" s="207"/>
      <c r="AF23" s="207"/>
      <c r="AG23" s="207"/>
      <c r="AH23" s="207"/>
      <c r="AI23" s="249"/>
      <c r="AJ23" s="250"/>
      <c r="AK23" s="251"/>
    </row>
    <row r="24" spans="2:37" ht="18" customHeight="1" x14ac:dyDescent="0.15">
      <c r="B24" s="229"/>
      <c r="C24" s="208"/>
      <c r="D24" s="209"/>
      <c r="E24" s="214"/>
      <c r="F24" s="216"/>
      <c r="G24" s="217"/>
      <c r="H24" s="219"/>
      <c r="I24" s="62" t="s">
        <v>77</v>
      </c>
      <c r="J24" s="63"/>
      <c r="K24" s="63" t="s">
        <v>78</v>
      </c>
      <c r="L24" s="63"/>
      <c r="M24" s="35" t="s">
        <v>79</v>
      </c>
      <c r="N24" s="220"/>
      <c r="O24" s="220">
        <v>8</v>
      </c>
      <c r="P24" s="260">
        <f>ROUNDDOWN(N24/100*O24+N24,0)</f>
        <v>0</v>
      </c>
      <c r="Q24" s="220"/>
      <c r="R24" s="268"/>
      <c r="S24" s="269" t="s">
        <v>66</v>
      </c>
      <c r="T24" s="205"/>
      <c r="U24" s="205"/>
      <c r="V24" s="64">
        <v>1</v>
      </c>
      <c r="W24" s="64">
        <v>2</v>
      </c>
      <c r="X24" s="64">
        <v>3</v>
      </c>
      <c r="Y24" s="64">
        <v>4</v>
      </c>
      <c r="Z24" s="64">
        <v>5</v>
      </c>
      <c r="AA24" s="64">
        <v>6</v>
      </c>
      <c r="AB24" s="64">
        <v>7</v>
      </c>
      <c r="AC24" s="64">
        <v>8</v>
      </c>
      <c r="AD24" s="64">
        <v>9</v>
      </c>
      <c r="AE24" s="64">
        <v>10</v>
      </c>
      <c r="AF24" s="64">
        <v>11</v>
      </c>
      <c r="AG24" s="64">
        <v>12</v>
      </c>
      <c r="AH24" s="65">
        <v>13</v>
      </c>
      <c r="AI24" s="252"/>
      <c r="AJ24" s="253"/>
      <c r="AK24" s="254"/>
    </row>
    <row r="25" spans="2:37" ht="38.25" customHeight="1" thickBot="1" x14ac:dyDescent="0.2">
      <c r="B25" s="229"/>
      <c r="C25" s="210"/>
      <c r="D25" s="211"/>
      <c r="E25" s="215"/>
      <c r="F25" s="216"/>
      <c r="G25" s="218"/>
      <c r="H25" s="219"/>
      <c r="I25" s="31"/>
      <c r="J25" s="17" t="s">
        <v>76</v>
      </c>
      <c r="K25" s="34"/>
      <c r="L25" s="17" t="s">
        <v>76</v>
      </c>
      <c r="M25" s="30"/>
      <c r="N25" s="221"/>
      <c r="O25" s="221"/>
      <c r="P25" s="261"/>
      <c r="Q25" s="221"/>
      <c r="R25" s="268"/>
      <c r="S25" s="270"/>
      <c r="T25" s="205"/>
      <c r="U25" s="205"/>
      <c r="V25" s="29"/>
      <c r="W25" s="29"/>
      <c r="X25" s="29"/>
      <c r="Y25" s="29"/>
      <c r="Z25" s="29"/>
      <c r="AA25" s="29"/>
      <c r="AB25" s="29"/>
      <c r="AC25" s="29"/>
      <c r="AD25" s="29"/>
      <c r="AE25" s="29"/>
      <c r="AF25" s="29"/>
      <c r="AG25" s="29"/>
      <c r="AH25" s="31"/>
      <c r="AI25" s="255"/>
      <c r="AJ25" s="256"/>
      <c r="AK25" s="257"/>
    </row>
    <row r="26" spans="2:37" ht="29.1" customHeight="1" thickTop="1" x14ac:dyDescent="0.15">
      <c r="B26" s="229"/>
      <c r="C26" s="210"/>
      <c r="D26" s="211"/>
      <c r="E26" s="271" t="s">
        <v>82</v>
      </c>
      <c r="F26" s="272"/>
      <c r="G26" s="272"/>
      <c r="H26" s="272"/>
      <c r="I26" s="272"/>
      <c r="J26" s="272"/>
      <c r="K26" s="272"/>
      <c r="L26" s="272"/>
      <c r="M26" s="273"/>
      <c r="N26" s="271" t="s">
        <v>96</v>
      </c>
      <c r="O26" s="272"/>
      <c r="P26" s="272"/>
      <c r="Q26" s="274"/>
      <c r="R26" s="274"/>
      <c r="S26" s="275"/>
      <c r="T26" s="276" t="s">
        <v>75</v>
      </c>
      <c r="U26" s="277"/>
      <c r="V26" s="332" t="s">
        <v>168</v>
      </c>
      <c r="W26" s="333"/>
      <c r="X26" s="333"/>
      <c r="Y26" s="333"/>
      <c r="Z26" s="333"/>
      <c r="AA26" s="333"/>
      <c r="AB26" s="333"/>
      <c r="AC26" s="333"/>
      <c r="AD26" s="333"/>
      <c r="AE26" s="333"/>
      <c r="AF26" s="333"/>
      <c r="AG26" s="333"/>
      <c r="AH26" s="333"/>
      <c r="AI26" s="333"/>
      <c r="AJ26" s="333"/>
      <c r="AK26" s="334"/>
    </row>
    <row r="27" spans="2:37" ht="24.75" customHeight="1" x14ac:dyDescent="0.15">
      <c r="B27" s="229"/>
      <c r="C27" s="210"/>
      <c r="D27" s="211"/>
      <c r="E27" s="262"/>
      <c r="F27" s="263"/>
      <c r="G27" s="263"/>
      <c r="H27" s="263"/>
      <c r="I27" s="263"/>
      <c r="J27" s="263"/>
      <c r="K27" s="263"/>
      <c r="L27" s="263"/>
      <c r="M27" s="264"/>
      <c r="N27" s="262"/>
      <c r="O27" s="263"/>
      <c r="P27" s="263"/>
      <c r="Q27" s="263"/>
      <c r="R27" s="263"/>
      <c r="S27" s="264"/>
      <c r="T27" s="263"/>
      <c r="U27" s="264"/>
      <c r="V27" s="70"/>
      <c r="W27" s="68"/>
      <c r="X27" s="71"/>
      <c r="Y27" s="68"/>
      <c r="Z27" s="71"/>
      <c r="AA27" s="68"/>
      <c r="AB27" s="71"/>
      <c r="AC27" s="66"/>
      <c r="AD27" s="71"/>
      <c r="AE27" s="71"/>
      <c r="AF27" s="71"/>
      <c r="AG27" s="71"/>
      <c r="AH27" s="66"/>
      <c r="AI27" s="71"/>
      <c r="AJ27" s="71"/>
      <c r="AK27" s="72"/>
    </row>
    <row r="28" spans="2:37" ht="45" customHeight="1" thickBot="1" x14ac:dyDescent="0.2">
      <c r="B28" s="230"/>
      <c r="C28" s="212"/>
      <c r="D28" s="213"/>
      <c r="E28" s="265"/>
      <c r="F28" s="266"/>
      <c r="G28" s="266"/>
      <c r="H28" s="266"/>
      <c r="I28" s="266"/>
      <c r="J28" s="266"/>
      <c r="K28" s="266"/>
      <c r="L28" s="266"/>
      <c r="M28" s="267"/>
      <c r="N28" s="265"/>
      <c r="O28" s="266"/>
      <c r="P28" s="266"/>
      <c r="Q28" s="266"/>
      <c r="R28" s="266"/>
      <c r="S28" s="267"/>
      <c r="T28" s="266"/>
      <c r="U28" s="267"/>
      <c r="V28" s="23" t="s">
        <v>64</v>
      </c>
      <c r="W28" s="22" t="s">
        <v>57</v>
      </c>
      <c r="X28" s="21" t="s">
        <v>58</v>
      </c>
      <c r="Y28" s="21" t="s">
        <v>59</v>
      </c>
      <c r="Z28" s="21" t="s">
        <v>161</v>
      </c>
      <c r="AA28" s="21" t="s">
        <v>61</v>
      </c>
      <c r="AB28" s="21" t="s">
        <v>162</v>
      </c>
      <c r="AC28" s="24" t="s">
        <v>163</v>
      </c>
      <c r="AD28" s="21" t="s">
        <v>184</v>
      </c>
      <c r="AE28" s="6"/>
      <c r="AF28" s="6"/>
      <c r="AG28" s="6"/>
      <c r="AH28" s="7"/>
      <c r="AI28" s="7"/>
      <c r="AJ28" s="7"/>
      <c r="AK28" s="40"/>
    </row>
    <row r="29" spans="2:37" ht="30.75" customHeight="1" x14ac:dyDescent="0.15">
      <c r="B29" s="228" t="s">
        <v>23</v>
      </c>
      <c r="C29" s="231" t="s">
        <v>74</v>
      </c>
      <c r="D29" s="232"/>
      <c r="E29" s="32" t="s">
        <v>73</v>
      </c>
      <c r="F29" s="9" t="s">
        <v>5</v>
      </c>
      <c r="G29" s="10" t="s">
        <v>6</v>
      </c>
      <c r="H29" s="11" t="s">
        <v>7</v>
      </c>
      <c r="I29" s="233" t="s">
        <v>80</v>
      </c>
      <c r="J29" s="234"/>
      <c r="K29" s="234"/>
      <c r="L29" s="234"/>
      <c r="M29" s="235"/>
      <c r="N29" s="9" t="s">
        <v>186</v>
      </c>
      <c r="O29" s="204" t="s">
        <v>148</v>
      </c>
      <c r="P29" s="9" t="s">
        <v>187</v>
      </c>
      <c r="Q29" s="61" t="s">
        <v>134</v>
      </c>
      <c r="R29" s="236" t="s">
        <v>65</v>
      </c>
      <c r="S29" s="237"/>
      <c r="T29" s="9" t="s">
        <v>68</v>
      </c>
      <c r="U29" s="9" t="s">
        <v>8</v>
      </c>
      <c r="V29" s="206" t="s">
        <v>124</v>
      </c>
      <c r="W29" s="207"/>
      <c r="X29" s="207"/>
      <c r="Y29" s="207"/>
      <c r="Z29" s="207"/>
      <c r="AA29" s="207"/>
      <c r="AB29" s="207"/>
      <c r="AC29" s="207"/>
      <c r="AD29" s="207"/>
      <c r="AE29" s="207"/>
      <c r="AF29" s="207"/>
      <c r="AG29" s="207"/>
      <c r="AH29" s="207"/>
      <c r="AI29" s="249"/>
      <c r="AJ29" s="250"/>
      <c r="AK29" s="251"/>
    </row>
    <row r="30" spans="2:37" ht="18" customHeight="1" x14ac:dyDescent="0.15">
      <c r="B30" s="229"/>
      <c r="C30" s="208"/>
      <c r="D30" s="209"/>
      <c r="E30" s="214"/>
      <c r="F30" s="216"/>
      <c r="G30" s="217"/>
      <c r="H30" s="219"/>
      <c r="I30" s="62" t="s">
        <v>77</v>
      </c>
      <c r="J30" s="63"/>
      <c r="K30" s="63" t="s">
        <v>78</v>
      </c>
      <c r="L30" s="63"/>
      <c r="M30" s="35" t="s">
        <v>79</v>
      </c>
      <c r="N30" s="220"/>
      <c r="O30" s="220">
        <v>8</v>
      </c>
      <c r="P30" s="260">
        <f>ROUNDDOWN(N30/100*O30+N30,0)</f>
        <v>0</v>
      </c>
      <c r="Q30" s="220"/>
      <c r="R30" s="268"/>
      <c r="S30" s="269" t="s">
        <v>66</v>
      </c>
      <c r="T30" s="205"/>
      <c r="U30" s="205"/>
      <c r="V30" s="64">
        <v>1</v>
      </c>
      <c r="W30" s="64">
        <v>2</v>
      </c>
      <c r="X30" s="64">
        <v>3</v>
      </c>
      <c r="Y30" s="64">
        <v>4</v>
      </c>
      <c r="Z30" s="64">
        <v>5</v>
      </c>
      <c r="AA30" s="64">
        <v>6</v>
      </c>
      <c r="AB30" s="64">
        <v>7</v>
      </c>
      <c r="AC30" s="64">
        <v>8</v>
      </c>
      <c r="AD30" s="64">
        <v>9</v>
      </c>
      <c r="AE30" s="64">
        <v>10</v>
      </c>
      <c r="AF30" s="64">
        <v>11</v>
      </c>
      <c r="AG30" s="64">
        <v>12</v>
      </c>
      <c r="AH30" s="65">
        <v>13</v>
      </c>
      <c r="AI30" s="252"/>
      <c r="AJ30" s="253"/>
      <c r="AK30" s="254"/>
    </row>
    <row r="31" spans="2:37" ht="38.25" customHeight="1" thickBot="1" x14ac:dyDescent="0.2">
      <c r="B31" s="229"/>
      <c r="C31" s="210"/>
      <c r="D31" s="211"/>
      <c r="E31" s="215"/>
      <c r="F31" s="216"/>
      <c r="G31" s="218"/>
      <c r="H31" s="219"/>
      <c r="I31" s="31"/>
      <c r="J31" s="17" t="s">
        <v>76</v>
      </c>
      <c r="K31" s="34"/>
      <c r="L31" s="17" t="s">
        <v>76</v>
      </c>
      <c r="M31" s="30"/>
      <c r="N31" s="221"/>
      <c r="O31" s="221"/>
      <c r="P31" s="261"/>
      <c r="Q31" s="221"/>
      <c r="R31" s="268"/>
      <c r="S31" s="270"/>
      <c r="T31" s="205"/>
      <c r="U31" s="205"/>
      <c r="V31" s="29"/>
      <c r="W31" s="29"/>
      <c r="X31" s="29"/>
      <c r="Y31" s="29"/>
      <c r="Z31" s="29"/>
      <c r="AA31" s="29"/>
      <c r="AB31" s="29"/>
      <c r="AC31" s="29"/>
      <c r="AD31" s="29"/>
      <c r="AE31" s="29"/>
      <c r="AF31" s="29"/>
      <c r="AG31" s="29"/>
      <c r="AH31" s="31"/>
      <c r="AI31" s="255"/>
      <c r="AJ31" s="256"/>
      <c r="AK31" s="257"/>
    </row>
    <row r="32" spans="2:37" ht="29.1" customHeight="1" thickTop="1" x14ac:dyDescent="0.15">
      <c r="B32" s="229"/>
      <c r="C32" s="210"/>
      <c r="D32" s="211"/>
      <c r="E32" s="271" t="s">
        <v>82</v>
      </c>
      <c r="F32" s="272"/>
      <c r="G32" s="272"/>
      <c r="H32" s="272"/>
      <c r="I32" s="272"/>
      <c r="J32" s="272"/>
      <c r="K32" s="272"/>
      <c r="L32" s="272"/>
      <c r="M32" s="273"/>
      <c r="N32" s="271" t="s">
        <v>96</v>
      </c>
      <c r="O32" s="272"/>
      <c r="P32" s="272"/>
      <c r="Q32" s="274"/>
      <c r="R32" s="274"/>
      <c r="S32" s="275"/>
      <c r="T32" s="276" t="s">
        <v>75</v>
      </c>
      <c r="U32" s="277"/>
      <c r="V32" s="332" t="s">
        <v>168</v>
      </c>
      <c r="W32" s="333"/>
      <c r="X32" s="333"/>
      <c r="Y32" s="333"/>
      <c r="Z32" s="333"/>
      <c r="AA32" s="333"/>
      <c r="AB32" s="333"/>
      <c r="AC32" s="333"/>
      <c r="AD32" s="333"/>
      <c r="AE32" s="333"/>
      <c r="AF32" s="333"/>
      <c r="AG32" s="333"/>
      <c r="AH32" s="333"/>
      <c r="AI32" s="333"/>
      <c r="AJ32" s="333"/>
      <c r="AK32" s="334"/>
    </row>
    <row r="33" spans="2:48" ht="24.75" customHeight="1" x14ac:dyDescent="0.15">
      <c r="B33" s="229"/>
      <c r="C33" s="210"/>
      <c r="D33" s="211"/>
      <c r="E33" s="262"/>
      <c r="F33" s="263"/>
      <c r="G33" s="263"/>
      <c r="H33" s="263"/>
      <c r="I33" s="263"/>
      <c r="J33" s="263"/>
      <c r="K33" s="263"/>
      <c r="L33" s="263"/>
      <c r="M33" s="264"/>
      <c r="N33" s="262"/>
      <c r="O33" s="263"/>
      <c r="P33" s="263"/>
      <c r="Q33" s="263"/>
      <c r="R33" s="263"/>
      <c r="S33" s="264"/>
      <c r="T33" s="263"/>
      <c r="U33" s="264"/>
      <c r="V33" s="70"/>
      <c r="W33" s="68"/>
      <c r="X33" s="71"/>
      <c r="Y33" s="71"/>
      <c r="Z33" s="71"/>
      <c r="AA33" s="71"/>
      <c r="AB33" s="71"/>
      <c r="AC33" s="66"/>
      <c r="AD33" s="71"/>
      <c r="AE33" s="71"/>
      <c r="AF33" s="71"/>
      <c r="AG33" s="71"/>
      <c r="AH33" s="66"/>
      <c r="AI33" s="71"/>
      <c r="AJ33" s="71"/>
      <c r="AK33" s="72"/>
    </row>
    <row r="34" spans="2:48" ht="45" customHeight="1" thickBot="1" x14ac:dyDescent="0.2">
      <c r="B34" s="230"/>
      <c r="C34" s="212"/>
      <c r="D34" s="213"/>
      <c r="E34" s="265"/>
      <c r="F34" s="266"/>
      <c r="G34" s="266"/>
      <c r="H34" s="266"/>
      <c r="I34" s="266"/>
      <c r="J34" s="266"/>
      <c r="K34" s="266"/>
      <c r="L34" s="266"/>
      <c r="M34" s="267"/>
      <c r="N34" s="265"/>
      <c r="O34" s="266"/>
      <c r="P34" s="266"/>
      <c r="Q34" s="266"/>
      <c r="R34" s="266"/>
      <c r="S34" s="267"/>
      <c r="T34" s="266"/>
      <c r="U34" s="267"/>
      <c r="V34" s="23" t="s">
        <v>64</v>
      </c>
      <c r="W34" s="22" t="s">
        <v>57</v>
      </c>
      <c r="X34" s="21" t="s">
        <v>58</v>
      </c>
      <c r="Y34" s="21" t="s">
        <v>59</v>
      </c>
      <c r="Z34" s="21" t="s">
        <v>161</v>
      </c>
      <c r="AA34" s="21" t="s">
        <v>61</v>
      </c>
      <c r="AB34" s="21" t="s">
        <v>162</v>
      </c>
      <c r="AC34" s="24" t="s">
        <v>163</v>
      </c>
      <c r="AD34" s="21" t="s">
        <v>184</v>
      </c>
      <c r="AE34" s="6"/>
      <c r="AF34" s="6"/>
      <c r="AG34" s="6"/>
      <c r="AH34" s="7"/>
      <c r="AI34" s="7"/>
      <c r="AJ34" s="7"/>
      <c r="AK34" s="40"/>
    </row>
    <row r="35" spans="2:48" ht="30.75" customHeight="1" x14ac:dyDescent="0.15">
      <c r="B35" s="228" t="s">
        <v>53</v>
      </c>
      <c r="C35" s="231" t="s">
        <v>74</v>
      </c>
      <c r="D35" s="232"/>
      <c r="E35" s="32" t="s">
        <v>73</v>
      </c>
      <c r="F35" s="9" t="s">
        <v>5</v>
      </c>
      <c r="G35" s="10" t="s">
        <v>6</v>
      </c>
      <c r="H35" s="11" t="s">
        <v>7</v>
      </c>
      <c r="I35" s="233" t="s">
        <v>80</v>
      </c>
      <c r="J35" s="234"/>
      <c r="K35" s="234"/>
      <c r="L35" s="234"/>
      <c r="M35" s="235"/>
      <c r="N35" s="9" t="s">
        <v>186</v>
      </c>
      <c r="O35" s="204" t="s">
        <v>148</v>
      </c>
      <c r="P35" s="9" t="s">
        <v>187</v>
      </c>
      <c r="Q35" s="61" t="s">
        <v>134</v>
      </c>
      <c r="R35" s="236" t="s">
        <v>65</v>
      </c>
      <c r="S35" s="237"/>
      <c r="T35" s="9" t="s">
        <v>68</v>
      </c>
      <c r="U35" s="9" t="s">
        <v>8</v>
      </c>
      <c r="V35" s="206" t="s">
        <v>124</v>
      </c>
      <c r="W35" s="207"/>
      <c r="X35" s="207"/>
      <c r="Y35" s="207"/>
      <c r="Z35" s="207"/>
      <c r="AA35" s="207"/>
      <c r="AB35" s="207"/>
      <c r="AC35" s="207"/>
      <c r="AD35" s="207"/>
      <c r="AE35" s="207"/>
      <c r="AF35" s="207"/>
      <c r="AG35" s="207"/>
      <c r="AH35" s="207"/>
      <c r="AI35" s="249"/>
      <c r="AJ35" s="250"/>
      <c r="AK35" s="251"/>
    </row>
    <row r="36" spans="2:48" ht="18" customHeight="1" x14ac:dyDescent="0.15">
      <c r="B36" s="229"/>
      <c r="C36" s="208"/>
      <c r="D36" s="209"/>
      <c r="E36" s="214"/>
      <c r="F36" s="216"/>
      <c r="G36" s="217"/>
      <c r="H36" s="219"/>
      <c r="I36" s="62" t="s">
        <v>77</v>
      </c>
      <c r="J36" s="63"/>
      <c r="K36" s="63" t="s">
        <v>78</v>
      </c>
      <c r="L36" s="63"/>
      <c r="M36" s="35" t="s">
        <v>79</v>
      </c>
      <c r="N36" s="220"/>
      <c r="O36" s="220">
        <v>8</v>
      </c>
      <c r="P36" s="260">
        <f>ROUNDDOWN(N36/100*O36+N36,0)</f>
        <v>0</v>
      </c>
      <c r="Q36" s="220"/>
      <c r="R36" s="268"/>
      <c r="S36" s="269" t="s">
        <v>66</v>
      </c>
      <c r="T36" s="205"/>
      <c r="U36" s="205"/>
      <c r="V36" s="64">
        <v>1</v>
      </c>
      <c r="W36" s="64">
        <v>2</v>
      </c>
      <c r="X36" s="64">
        <v>3</v>
      </c>
      <c r="Y36" s="64">
        <v>4</v>
      </c>
      <c r="Z36" s="64">
        <v>5</v>
      </c>
      <c r="AA36" s="64">
        <v>6</v>
      </c>
      <c r="AB36" s="64">
        <v>7</v>
      </c>
      <c r="AC36" s="64">
        <v>8</v>
      </c>
      <c r="AD36" s="64">
        <v>9</v>
      </c>
      <c r="AE36" s="64">
        <v>10</v>
      </c>
      <c r="AF36" s="64">
        <v>11</v>
      </c>
      <c r="AG36" s="64">
        <v>12</v>
      </c>
      <c r="AH36" s="65">
        <v>13</v>
      </c>
      <c r="AI36" s="252"/>
      <c r="AJ36" s="253"/>
      <c r="AK36" s="254"/>
    </row>
    <row r="37" spans="2:48" ht="38.25" customHeight="1" thickBot="1" x14ac:dyDescent="0.2">
      <c r="B37" s="229"/>
      <c r="C37" s="210"/>
      <c r="D37" s="211"/>
      <c r="E37" s="215"/>
      <c r="F37" s="216"/>
      <c r="G37" s="218"/>
      <c r="H37" s="219"/>
      <c r="I37" s="31"/>
      <c r="J37" s="17" t="s">
        <v>76</v>
      </c>
      <c r="K37" s="34"/>
      <c r="L37" s="17" t="s">
        <v>76</v>
      </c>
      <c r="M37" s="30"/>
      <c r="N37" s="221"/>
      <c r="O37" s="221"/>
      <c r="P37" s="261"/>
      <c r="Q37" s="221"/>
      <c r="R37" s="268"/>
      <c r="S37" s="270"/>
      <c r="T37" s="205"/>
      <c r="U37" s="205"/>
      <c r="V37" s="29"/>
      <c r="W37" s="29"/>
      <c r="X37" s="29"/>
      <c r="Y37" s="29"/>
      <c r="Z37" s="29"/>
      <c r="AA37" s="29"/>
      <c r="AB37" s="29"/>
      <c r="AC37" s="29"/>
      <c r="AD37" s="29"/>
      <c r="AE37" s="29"/>
      <c r="AF37" s="29"/>
      <c r="AG37" s="29"/>
      <c r="AH37" s="31"/>
      <c r="AI37" s="255"/>
      <c r="AJ37" s="256"/>
      <c r="AK37" s="257"/>
    </row>
    <row r="38" spans="2:48" ht="29.1" customHeight="1" thickTop="1" x14ac:dyDescent="0.15">
      <c r="B38" s="229"/>
      <c r="C38" s="210"/>
      <c r="D38" s="211"/>
      <c r="E38" s="271" t="s">
        <v>82</v>
      </c>
      <c r="F38" s="272"/>
      <c r="G38" s="272"/>
      <c r="H38" s="272"/>
      <c r="I38" s="272"/>
      <c r="J38" s="272"/>
      <c r="K38" s="272"/>
      <c r="L38" s="272"/>
      <c r="M38" s="273"/>
      <c r="N38" s="271" t="s">
        <v>96</v>
      </c>
      <c r="O38" s="272"/>
      <c r="P38" s="272"/>
      <c r="Q38" s="274"/>
      <c r="R38" s="274"/>
      <c r="S38" s="275"/>
      <c r="T38" s="276" t="s">
        <v>75</v>
      </c>
      <c r="U38" s="277"/>
      <c r="V38" s="246" t="s">
        <v>168</v>
      </c>
      <c r="W38" s="247"/>
      <c r="X38" s="247"/>
      <c r="Y38" s="247"/>
      <c r="Z38" s="247"/>
      <c r="AA38" s="247"/>
      <c r="AB38" s="247"/>
      <c r="AC38" s="247"/>
      <c r="AD38" s="247"/>
      <c r="AE38" s="247"/>
      <c r="AF38" s="247"/>
      <c r="AG38" s="247"/>
      <c r="AH38" s="247"/>
      <c r="AI38" s="247"/>
      <c r="AJ38" s="247"/>
      <c r="AK38" s="248"/>
    </row>
    <row r="39" spans="2:48" ht="24.75" customHeight="1" x14ac:dyDescent="0.15">
      <c r="B39" s="229"/>
      <c r="C39" s="210"/>
      <c r="D39" s="211"/>
      <c r="E39" s="262"/>
      <c r="F39" s="263"/>
      <c r="G39" s="263"/>
      <c r="H39" s="263"/>
      <c r="I39" s="263"/>
      <c r="J39" s="263"/>
      <c r="K39" s="263"/>
      <c r="L39" s="263"/>
      <c r="M39" s="264"/>
      <c r="N39" s="262"/>
      <c r="O39" s="263"/>
      <c r="P39" s="263"/>
      <c r="Q39" s="263"/>
      <c r="R39" s="263"/>
      <c r="S39" s="264"/>
      <c r="T39" s="263"/>
      <c r="U39" s="264"/>
      <c r="V39" s="70"/>
      <c r="W39" s="68"/>
      <c r="X39" s="71"/>
      <c r="Y39" s="71"/>
      <c r="Z39" s="71"/>
      <c r="AA39" s="71"/>
      <c r="AB39" s="71"/>
      <c r="AC39" s="66"/>
      <c r="AD39" s="71"/>
      <c r="AE39" s="71"/>
      <c r="AF39" s="71"/>
      <c r="AG39" s="71"/>
      <c r="AH39" s="66"/>
      <c r="AI39" s="71"/>
      <c r="AJ39" s="71"/>
      <c r="AK39" s="72"/>
    </row>
    <row r="40" spans="2:48" ht="45" customHeight="1" thickBot="1" x14ac:dyDescent="0.2">
      <c r="B40" s="230"/>
      <c r="C40" s="212"/>
      <c r="D40" s="213"/>
      <c r="E40" s="265"/>
      <c r="F40" s="266"/>
      <c r="G40" s="266"/>
      <c r="H40" s="266"/>
      <c r="I40" s="266"/>
      <c r="J40" s="266"/>
      <c r="K40" s="266"/>
      <c r="L40" s="266"/>
      <c r="M40" s="267"/>
      <c r="N40" s="265"/>
      <c r="O40" s="266"/>
      <c r="P40" s="266"/>
      <c r="Q40" s="266"/>
      <c r="R40" s="266"/>
      <c r="S40" s="267"/>
      <c r="T40" s="266"/>
      <c r="U40" s="267"/>
      <c r="V40" s="23" t="s">
        <v>64</v>
      </c>
      <c r="W40" s="22" t="s">
        <v>57</v>
      </c>
      <c r="X40" s="21" t="s">
        <v>58</v>
      </c>
      <c r="Y40" s="21" t="s">
        <v>59</v>
      </c>
      <c r="Z40" s="21" t="s">
        <v>161</v>
      </c>
      <c r="AA40" s="21" t="s">
        <v>61</v>
      </c>
      <c r="AB40" s="21" t="s">
        <v>162</v>
      </c>
      <c r="AC40" s="24" t="s">
        <v>163</v>
      </c>
      <c r="AD40" s="21" t="s">
        <v>184</v>
      </c>
      <c r="AE40" s="6"/>
      <c r="AF40" s="6"/>
      <c r="AG40" s="6"/>
      <c r="AH40" s="7"/>
      <c r="AI40" s="7"/>
      <c r="AJ40" s="7"/>
      <c r="AK40" s="40"/>
    </row>
    <row r="41" spans="2:48" ht="30.75" customHeight="1" x14ac:dyDescent="0.15">
      <c r="C41" s="258" t="s">
        <v>81</v>
      </c>
      <c r="D41" s="258"/>
      <c r="E41" s="258"/>
      <c r="F41" s="258"/>
      <c r="G41" s="258"/>
      <c r="H41" s="258"/>
      <c r="I41" s="258"/>
      <c r="J41" s="258"/>
      <c r="K41" s="258"/>
      <c r="L41" s="258"/>
      <c r="M41" s="258"/>
      <c r="N41" s="258"/>
      <c r="O41" s="258"/>
      <c r="P41" s="258"/>
      <c r="Q41" s="258"/>
      <c r="R41" s="258"/>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259" t="s">
        <v>153</v>
      </c>
      <c r="D42" s="259"/>
      <c r="E42" s="259"/>
      <c r="F42" s="259"/>
      <c r="G42" s="259"/>
      <c r="H42" s="259"/>
      <c r="I42" s="259"/>
      <c r="J42" s="259"/>
      <c r="K42" s="259"/>
      <c r="L42" s="259"/>
      <c r="M42" s="259"/>
      <c r="N42" s="259"/>
      <c r="O42" s="259"/>
      <c r="P42" s="259"/>
      <c r="Q42" s="259"/>
      <c r="R42" s="259"/>
      <c r="S42" s="259"/>
      <c r="T42" s="259"/>
      <c r="U42" s="259"/>
      <c r="V42" s="259"/>
      <c r="W42" s="259"/>
      <c r="X42" s="259"/>
      <c r="Y42" s="259"/>
      <c r="Z42" s="259"/>
      <c r="AA42" s="259"/>
      <c r="AB42" s="259"/>
      <c r="AC42" s="259"/>
      <c r="AD42" s="259"/>
      <c r="AE42" s="259"/>
      <c r="AF42" s="259"/>
      <c r="AG42" s="259"/>
      <c r="AH42" s="259"/>
      <c r="AI42" s="259"/>
      <c r="AJ42" s="259"/>
      <c r="AK42" s="259"/>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5" t="s">
        <v>43</v>
      </c>
      <c r="S46" s="75"/>
      <c r="T46" s="75" t="s">
        <v>38</v>
      </c>
      <c r="U46" s="75" t="s">
        <v>39</v>
      </c>
      <c r="V46" s="75" t="s">
        <v>70</v>
      </c>
      <c r="W46" s="75"/>
      <c r="X46" s="75"/>
      <c r="Y46" s="75"/>
      <c r="Z46" s="75"/>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7"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idden="1" x14ac:dyDescent="0.15"/>
    <row r="61" spans="2:48" s="3" customFormat="1" ht="23.25" customHeight="1" x14ac:dyDescent="0.15">
      <c r="B61" s="80" t="s">
        <v>109</v>
      </c>
      <c r="C61" s="80" t="s">
        <v>28</v>
      </c>
      <c r="D61" s="80" t="s">
        <v>0</v>
      </c>
      <c r="E61" s="80" t="s">
        <v>132</v>
      </c>
      <c r="F61" s="80" t="s">
        <v>29</v>
      </c>
      <c r="G61" s="80" t="s">
        <v>110</v>
      </c>
      <c r="H61" s="80" t="s">
        <v>111</v>
      </c>
      <c r="I61" s="244" t="s">
        <v>142</v>
      </c>
      <c r="J61" s="81" t="s">
        <v>30</v>
      </c>
      <c r="K61" s="82"/>
      <c r="L61" s="83" t="s">
        <v>31</v>
      </c>
      <c r="M61" s="84"/>
      <c r="N61" s="84"/>
      <c r="O61" s="84"/>
      <c r="P61" s="84"/>
      <c r="Q61" s="85"/>
      <c r="R61" s="86" t="s">
        <v>32</v>
      </c>
      <c r="S61" s="242" t="s">
        <v>160</v>
      </c>
      <c r="T61" s="80" t="s">
        <v>117</v>
      </c>
      <c r="U61" s="87" t="s">
        <v>99</v>
      </c>
      <c r="V61" s="238" t="s">
        <v>69</v>
      </c>
      <c r="W61" s="240" t="s">
        <v>118</v>
      </c>
      <c r="X61" s="240" t="s">
        <v>119</v>
      </c>
    </row>
    <row r="62" spans="2:48" s="3" customFormat="1" ht="23.25" customHeight="1" x14ac:dyDescent="0.15">
      <c r="B62" s="88"/>
      <c r="C62" s="88"/>
      <c r="D62" s="88"/>
      <c r="E62" s="88"/>
      <c r="F62" s="88"/>
      <c r="G62" s="88"/>
      <c r="H62" s="88"/>
      <c r="I62" s="245"/>
      <c r="J62" s="89" t="s">
        <v>21</v>
      </c>
      <c r="K62" s="89" t="s">
        <v>20</v>
      </c>
      <c r="L62" s="89" t="s">
        <v>33</v>
      </c>
      <c r="M62" s="89" t="s">
        <v>34</v>
      </c>
      <c r="N62" s="89" t="s">
        <v>35</v>
      </c>
      <c r="O62" s="89" t="s">
        <v>36</v>
      </c>
      <c r="P62" s="89" t="s">
        <v>140</v>
      </c>
      <c r="Q62" s="89" t="s">
        <v>133</v>
      </c>
      <c r="R62" s="90"/>
      <c r="S62" s="243"/>
      <c r="T62" s="88"/>
      <c r="U62" s="91"/>
      <c r="V62" s="239"/>
      <c r="W62" s="241"/>
      <c r="X62" s="241"/>
    </row>
    <row r="63" spans="2:48" x14ac:dyDescent="0.15">
      <c r="C63" s="33">
        <f>D6</f>
        <v>0</v>
      </c>
      <c r="D63" s="33">
        <f>D5</f>
        <v>0</v>
      </c>
      <c r="E63" s="33">
        <f>G5</f>
        <v>0</v>
      </c>
      <c r="F63" s="79">
        <f>H5</f>
        <v>0</v>
      </c>
      <c r="G63" s="33">
        <f>G6</f>
        <v>0</v>
      </c>
      <c r="H63" s="33">
        <f>G7</f>
        <v>0</v>
      </c>
      <c r="I63" s="92">
        <f>AC7</f>
        <v>0</v>
      </c>
      <c r="J63" s="33">
        <f>T6</f>
        <v>0</v>
      </c>
      <c r="K63" s="33">
        <f>T7</f>
        <v>0</v>
      </c>
      <c r="L63" s="33">
        <f>E8</f>
        <v>0</v>
      </c>
      <c r="M63" s="33">
        <f>E10</f>
        <v>0</v>
      </c>
      <c r="N63" s="33">
        <f>Q8</f>
        <v>0</v>
      </c>
      <c r="O63" s="93">
        <f>H10</f>
        <v>0</v>
      </c>
      <c r="P63" s="33">
        <f>U10</f>
        <v>0</v>
      </c>
      <c r="Q63" s="33">
        <f>U8</f>
        <v>0</v>
      </c>
      <c r="R63" s="33">
        <f>D3</f>
        <v>0</v>
      </c>
      <c r="S63" s="33">
        <f>L3</f>
        <v>0</v>
      </c>
      <c r="T63" s="33">
        <f>L4</f>
        <v>0</v>
      </c>
      <c r="U63" s="33">
        <f>T3</f>
        <v>0</v>
      </c>
      <c r="V63" s="33">
        <f>AI10</f>
        <v>0</v>
      </c>
      <c r="W63" s="33">
        <f>AH3</f>
        <v>0</v>
      </c>
      <c r="X63" s="33">
        <f>AH5</f>
        <v>0</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f t="shared" ref="C67:C70" si="0">$D$3</f>
        <v>0</v>
      </c>
      <c r="D67" s="93" t="str">
        <f>R73</f>
        <v>0000000000000</v>
      </c>
      <c r="E67" s="101">
        <f>$D$6</f>
        <v>0</v>
      </c>
      <c r="F67" s="33">
        <v>1</v>
      </c>
      <c r="G67" s="33">
        <f>E18</f>
        <v>0</v>
      </c>
      <c r="H67" s="33">
        <f>F18</f>
        <v>0</v>
      </c>
      <c r="I67" s="33">
        <f>G18</f>
        <v>0</v>
      </c>
      <c r="J67" s="33">
        <f>H18</f>
        <v>0</v>
      </c>
      <c r="K67" s="102">
        <f>I19</f>
        <v>0</v>
      </c>
      <c r="L67" s="102">
        <f>K19</f>
        <v>0</v>
      </c>
      <c r="M67" s="102">
        <f>M19</f>
        <v>0</v>
      </c>
      <c r="N67" s="103">
        <f>N18</f>
        <v>0</v>
      </c>
      <c r="O67" s="103">
        <f>O18</f>
        <v>8</v>
      </c>
      <c r="P67" s="103">
        <f>P18</f>
        <v>0</v>
      </c>
      <c r="Q67" s="103">
        <f>Q18</f>
        <v>0</v>
      </c>
      <c r="R67" s="103">
        <f>R18</f>
        <v>0</v>
      </c>
      <c r="S67" s="103">
        <f>T18</f>
        <v>0</v>
      </c>
      <c r="T67" s="103">
        <f>U18</f>
        <v>0</v>
      </c>
      <c r="U67" s="33">
        <f>E21</f>
        <v>0</v>
      </c>
      <c r="V67" s="33">
        <f>N21</f>
        <v>0</v>
      </c>
      <c r="W67" s="33">
        <f>T21</f>
        <v>0</v>
      </c>
      <c r="X67" s="33" t="str">
        <f>S79</f>
        <v/>
      </c>
    </row>
    <row r="68" spans="2:33" ht="13.5" customHeight="1" x14ac:dyDescent="0.15">
      <c r="B68" s="100" t="str">
        <f t="shared" ref="B68:B70" si="1">$G$15</f>
        <v>新規</v>
      </c>
      <c r="C68" s="33">
        <f t="shared" si="0"/>
        <v>0</v>
      </c>
      <c r="D68" s="93" t="str">
        <f t="shared" ref="D68:D70" si="2">R74</f>
        <v>0000000000000</v>
      </c>
      <c r="E68" s="101">
        <f>$D$6</f>
        <v>0</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
      </c>
    </row>
    <row r="69" spans="2:33" ht="13.5" customHeight="1" x14ac:dyDescent="0.15">
      <c r="B69" s="100" t="str">
        <f t="shared" si="1"/>
        <v>新規</v>
      </c>
      <c r="C69" s="33">
        <f t="shared" si="0"/>
        <v>0</v>
      </c>
      <c r="D69" s="93" t="str">
        <f t="shared" si="2"/>
        <v>0000000000000</v>
      </c>
      <c r="E69" s="101">
        <f>$D$6</f>
        <v>0</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f t="shared" si="0"/>
        <v>0</v>
      </c>
      <c r="D70" s="93" t="str">
        <f t="shared" si="2"/>
        <v>0000000000000</v>
      </c>
      <c r="E70" s="101">
        <f>$D$6</f>
        <v>0</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0</v>
      </c>
      <c r="D73" s="109">
        <f t="shared" si="3"/>
        <v>0</v>
      </c>
      <c r="E73" s="109">
        <f t="shared" si="3"/>
        <v>0</v>
      </c>
      <c r="F73" s="109">
        <f t="shared" si="3"/>
        <v>0</v>
      </c>
      <c r="G73" s="109">
        <f t="shared" si="3"/>
        <v>0</v>
      </c>
      <c r="H73" s="109">
        <f t="shared" si="3"/>
        <v>0</v>
      </c>
      <c r="I73" s="109">
        <f t="shared" si="3"/>
        <v>0</v>
      </c>
      <c r="J73" s="109">
        <f t="shared" si="3"/>
        <v>0</v>
      </c>
      <c r="K73" s="109">
        <f t="shared" si="3"/>
        <v>0</v>
      </c>
      <c r="L73" s="109">
        <f t="shared" si="3"/>
        <v>0</v>
      </c>
      <c r="M73" s="109">
        <f t="shared" si="3"/>
        <v>0</v>
      </c>
      <c r="N73" s="109">
        <f t="shared" si="3"/>
        <v>0</v>
      </c>
      <c r="O73" s="109">
        <f t="shared" si="3"/>
        <v>0</v>
      </c>
      <c r="P73" s="110"/>
      <c r="Q73" s="111"/>
      <c r="R73" s="124" t="str">
        <f>C73&amp;D73&amp;E73&amp;F73&amp;G73&amp;H73&amp;I73&amp;J73&amp;K73&amp;L73&amp;M73&amp;N73&amp;O73</f>
        <v>0000000000000</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
      </c>
      <c r="E79" s="114" t="str">
        <f t="shared" si="8"/>
        <v/>
      </c>
      <c r="F79" s="114" t="str">
        <f t="shared" si="8"/>
        <v/>
      </c>
      <c r="G79" s="114" t="str">
        <f t="shared" si="8"/>
        <v/>
      </c>
      <c r="H79" s="114" t="str">
        <f t="shared" si="8"/>
        <v/>
      </c>
      <c r="I79" s="114" t="str">
        <f t="shared" si="8"/>
        <v/>
      </c>
      <c r="J79" s="114" t="str">
        <f t="shared" si="8"/>
        <v/>
      </c>
      <c r="K79" s="114" t="str">
        <f t="shared" si="8"/>
        <v/>
      </c>
      <c r="L79" s="114" t="str">
        <f t="shared" si="8"/>
        <v/>
      </c>
      <c r="M79" s="114" t="str">
        <f t="shared" si="8"/>
        <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くるみ</v>
      </c>
      <c r="L80" s="8">
        <f t="shared" si="9"/>
        <v>0</v>
      </c>
      <c r="M80" s="8">
        <f t="shared" si="9"/>
        <v>0</v>
      </c>
      <c r="N80" s="117">
        <f t="shared" si="9"/>
        <v>0</v>
      </c>
      <c r="O80" s="117">
        <f t="shared" si="9"/>
        <v>0</v>
      </c>
      <c r="P80" s="117">
        <f t="shared" si="9"/>
        <v>0</v>
      </c>
      <c r="Q80" s="117">
        <f t="shared" si="9"/>
        <v>0</v>
      </c>
      <c r="R80" s="117">
        <f t="shared" si="9"/>
        <v>0</v>
      </c>
    </row>
    <row r="81" spans="3:19" s="101" customFormat="1" ht="21" customHeight="1" x14ac:dyDescent="0.15">
      <c r="C81" s="114" t="str">
        <f>IF(V27="","",C82)</f>
        <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
      </c>
    </row>
    <row r="82" spans="3:19" s="60" customFormat="1" ht="31.5" customHeight="1" thickBot="1" x14ac:dyDescent="0.2">
      <c r="C82" s="116" t="s">
        <v>64</v>
      </c>
      <c r="D82" s="116" t="s">
        <v>57</v>
      </c>
      <c r="E82" s="116" t="s">
        <v>58</v>
      </c>
      <c r="F82" s="116" t="s">
        <v>59</v>
      </c>
      <c r="G82" s="116" t="s">
        <v>60</v>
      </c>
      <c r="H82" s="116" t="s">
        <v>61</v>
      </c>
      <c r="I82" s="116" t="s">
        <v>62</v>
      </c>
      <c r="J82" s="125" t="s">
        <v>63</v>
      </c>
      <c r="K82" s="8" t="str">
        <f t="shared" ref="K82:R82" si="11">AD28</f>
        <v>くるみ</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t="str">
        <f t="shared" ref="K84:R84" si="13">AD34</f>
        <v>くるみ</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t="str">
        <f t="shared" ref="K86:R86" si="15">AD40</f>
        <v>くるみ</v>
      </c>
      <c r="L86" s="8">
        <f t="shared" si="15"/>
        <v>0</v>
      </c>
      <c r="M86" s="8">
        <f t="shared" si="15"/>
        <v>0</v>
      </c>
      <c r="N86" s="117">
        <f t="shared" si="15"/>
        <v>0</v>
      </c>
      <c r="O86" s="117">
        <f t="shared" si="15"/>
        <v>0</v>
      </c>
      <c r="P86" s="117">
        <f t="shared" si="15"/>
        <v>0</v>
      </c>
      <c r="Q86" s="117">
        <f t="shared" si="15"/>
        <v>0</v>
      </c>
      <c r="R86" s="117">
        <f t="shared" si="15"/>
        <v>0</v>
      </c>
    </row>
  </sheetData>
  <mergeCells count="162">
    <mergeCell ref="AI23:AK25"/>
    <mergeCell ref="C24:D28"/>
    <mergeCell ref="E24:E25"/>
    <mergeCell ref="F24:F25"/>
    <mergeCell ref="G24:G25"/>
    <mergeCell ref="H24:H25"/>
    <mergeCell ref="N24:N25"/>
    <mergeCell ref="O24:O25"/>
    <mergeCell ref="P24:P25"/>
    <mergeCell ref="Q24:Q25"/>
    <mergeCell ref="R24:R25"/>
    <mergeCell ref="S24:S25"/>
    <mergeCell ref="T24:T25"/>
    <mergeCell ref="U24:U25"/>
    <mergeCell ref="E26:M26"/>
    <mergeCell ref="N26:S26"/>
    <mergeCell ref="T26:U26"/>
    <mergeCell ref="V26:AK26"/>
    <mergeCell ref="E27:M28"/>
    <mergeCell ref="N27:S28"/>
    <mergeCell ref="T27:U28"/>
    <mergeCell ref="AI17:AK19"/>
    <mergeCell ref="C18:D22"/>
    <mergeCell ref="E18:E19"/>
    <mergeCell ref="F18:F19"/>
    <mergeCell ref="G18:G19"/>
    <mergeCell ref="H18:H19"/>
    <mergeCell ref="N18:N19"/>
    <mergeCell ref="O18:O19"/>
    <mergeCell ref="P18:P19"/>
    <mergeCell ref="Q18:Q19"/>
    <mergeCell ref="R18:R19"/>
    <mergeCell ref="S18:S19"/>
    <mergeCell ref="T18:T19"/>
    <mergeCell ref="U18:U19"/>
    <mergeCell ref="E20:M20"/>
    <mergeCell ref="N20:S20"/>
    <mergeCell ref="T20:U20"/>
    <mergeCell ref="V20:AK20"/>
    <mergeCell ref="E21:M22"/>
    <mergeCell ref="N21:S22"/>
    <mergeCell ref="T21:U22"/>
    <mergeCell ref="R17:S17"/>
    <mergeCell ref="I17:M17"/>
    <mergeCell ref="C1:AD1"/>
    <mergeCell ref="B3:B4"/>
    <mergeCell ref="C3:C4"/>
    <mergeCell ref="D3:E4"/>
    <mergeCell ref="F3:H4"/>
    <mergeCell ref="I3:K3"/>
    <mergeCell ref="L3:Q3"/>
    <mergeCell ref="R3:S4"/>
    <mergeCell ref="T3:AF4"/>
    <mergeCell ref="AG3:AG4"/>
    <mergeCell ref="AH3:AK4"/>
    <mergeCell ref="I4:K4"/>
    <mergeCell ref="L4:Q4"/>
    <mergeCell ref="AE2:AK2"/>
    <mergeCell ref="T7:Y7"/>
    <mergeCell ref="Z7:AB7"/>
    <mergeCell ref="AC7:AK7"/>
    <mergeCell ref="R5:S5"/>
    <mergeCell ref="T5:AF5"/>
    <mergeCell ref="AG5:AG6"/>
    <mergeCell ref="AH5:AK6"/>
    <mergeCell ref="G6:Q6"/>
    <mergeCell ref="G7:Q7"/>
    <mergeCell ref="R6:S6"/>
    <mergeCell ref="T6:AF6"/>
    <mergeCell ref="R7:S7"/>
    <mergeCell ref="AI29:AK31"/>
    <mergeCell ref="C30:D34"/>
    <mergeCell ref="E30:E31"/>
    <mergeCell ref="F30:F31"/>
    <mergeCell ref="G30:G31"/>
    <mergeCell ref="H30:H31"/>
    <mergeCell ref="N30:N31"/>
    <mergeCell ref="O30:O31"/>
    <mergeCell ref="P30:P31"/>
    <mergeCell ref="Q30:Q31"/>
    <mergeCell ref="R30:R31"/>
    <mergeCell ref="S30:S31"/>
    <mergeCell ref="T30:T31"/>
    <mergeCell ref="U30:U31"/>
    <mergeCell ref="E32:M32"/>
    <mergeCell ref="N32:S32"/>
    <mergeCell ref="T32:U32"/>
    <mergeCell ref="V32:AK32"/>
    <mergeCell ref="E33:M34"/>
    <mergeCell ref="N33:S34"/>
    <mergeCell ref="T33:U34"/>
    <mergeCell ref="B13:H13"/>
    <mergeCell ref="B14:D14"/>
    <mergeCell ref="G14:J14"/>
    <mergeCell ref="R8:S10"/>
    <mergeCell ref="T8:T9"/>
    <mergeCell ref="U8:AK9"/>
    <mergeCell ref="U10:AK10"/>
    <mergeCell ref="B12:E12"/>
    <mergeCell ref="B5:B10"/>
    <mergeCell ref="D5:E5"/>
    <mergeCell ref="H5:Q5"/>
    <mergeCell ref="F10:G10"/>
    <mergeCell ref="H10:Q10"/>
    <mergeCell ref="C8:C10"/>
    <mergeCell ref="D8:D9"/>
    <mergeCell ref="E8:E9"/>
    <mergeCell ref="F8:G9"/>
    <mergeCell ref="Q8:Q9"/>
    <mergeCell ref="C6:C7"/>
    <mergeCell ref="D6:E7"/>
    <mergeCell ref="H8:N8"/>
    <mergeCell ref="M12:N12"/>
    <mergeCell ref="M13:T14"/>
    <mergeCell ref="V61:V62"/>
    <mergeCell ref="W61:W62"/>
    <mergeCell ref="S61:S62"/>
    <mergeCell ref="I61:I62"/>
    <mergeCell ref="X61:X62"/>
    <mergeCell ref="V38:AK38"/>
    <mergeCell ref="AI35:AK37"/>
    <mergeCell ref="C41:R41"/>
    <mergeCell ref="C42:AK42"/>
    <mergeCell ref="O36:O37"/>
    <mergeCell ref="P36:P37"/>
    <mergeCell ref="Q36:Q37"/>
    <mergeCell ref="E39:M40"/>
    <mergeCell ref="N39:S40"/>
    <mergeCell ref="T39:U40"/>
    <mergeCell ref="C35:D35"/>
    <mergeCell ref="I35:M35"/>
    <mergeCell ref="R35:S35"/>
    <mergeCell ref="R36:R37"/>
    <mergeCell ref="S36:S37"/>
    <mergeCell ref="E38:M38"/>
    <mergeCell ref="N38:S38"/>
    <mergeCell ref="T38:U38"/>
    <mergeCell ref="T36:T37"/>
    <mergeCell ref="U36:U37"/>
    <mergeCell ref="V35:AH35"/>
    <mergeCell ref="C36:D40"/>
    <mergeCell ref="E36:E37"/>
    <mergeCell ref="F36:F37"/>
    <mergeCell ref="G36:G37"/>
    <mergeCell ref="H36:H37"/>
    <mergeCell ref="N36:N37"/>
    <mergeCell ref="B15:D15"/>
    <mergeCell ref="G15:J15"/>
    <mergeCell ref="B35:B40"/>
    <mergeCell ref="B29:B34"/>
    <mergeCell ref="C29:D29"/>
    <mergeCell ref="I29:M29"/>
    <mergeCell ref="R29:S29"/>
    <mergeCell ref="B17:B22"/>
    <mergeCell ref="C17:D17"/>
    <mergeCell ref="B23:B28"/>
    <mergeCell ref="C23:D23"/>
    <mergeCell ref="I23:M23"/>
    <mergeCell ref="R23:S23"/>
    <mergeCell ref="V29:AH29"/>
    <mergeCell ref="V17:AH17"/>
    <mergeCell ref="V23:AH23"/>
  </mergeCells>
  <phoneticPr fontId="5"/>
  <conditionalFormatting sqref="Q8:Q9">
    <cfRule type="expression" priority="1">
      <formula>"IF($H$11=""(普通)"",'1','2'),"" """</formula>
    </cfRule>
  </conditionalFormatting>
  <conditionalFormatting sqref="AH5:AK6">
    <cfRule type="containsBlanks" dxfId="1" priority="2" stopIfTrue="1">
      <formula>LEN(TRIM(AH5))=0</formula>
    </cfRule>
  </conditionalFormatting>
  <conditionalFormatting sqref="AK13">
    <cfRule type="notContainsBlanks" priority="3">
      <formula>LEN(TRIM(AK13))&gt;0</formula>
    </cfRule>
  </conditionalFormatting>
  <dataValidations xWindow="819" yWindow="419" count="16">
    <dataValidation type="list" allowBlank="1" showInputMessage="1" showErrorMessage="1" promptTitle="選択してください" prompt="選択してください" sqref="F30:F31 F24:F25 F18:F19 F36:F37" xr:uid="{00000000-0002-0000-0000-000000000000}">
      <formula1>$D$46:$D$56</formula1>
    </dataValidation>
    <dataValidation type="list" allowBlank="1" showInputMessage="1" showErrorMessage="1" errorTitle="選択してください" error="プルダウンで選択してください" sqref="G30:G31 G24:G25 G18:G19 G36:G37" xr:uid="{00000000-0002-0000-0000-000001000000}">
      <formula1>$R$46:$R$48</formula1>
    </dataValidation>
    <dataValidation type="list" allowBlank="1" showInputMessage="1" showErrorMessage="1" sqref="V39:AJ39 V33:AJ33 V21:AK21 V27:AJ27" xr:uid="{00000000-0002-0000-0000-000002000000}">
      <formula1>$T$46:$T$47</formula1>
    </dataValidation>
    <dataValidation type="list" allowBlank="1" showInputMessage="1" showErrorMessage="1" sqref="AK16" xr:uid="{00000000-0002-0000-0000-000003000000}">
      <formula1>V48:V49</formula1>
    </dataValidation>
    <dataValidation type="list" allowBlank="1" showInputMessage="1" showErrorMessage="1" sqref="H8" xr:uid="{00000000-0002-0000-0000-000004000000}">
      <formula1>$T$51:$T$52</formula1>
    </dataValidation>
    <dataValidation type="list" allowBlank="1" showInputMessage="1" showErrorMessage="1" sqref="AK11:AK12" xr:uid="{00000000-0002-0000-0000-000005000000}">
      <formula1>V48:V49</formula1>
    </dataValidation>
    <dataValidation imeMode="halfAlpha" allowBlank="1" showInputMessage="1" showErrorMessage="1" sqref="L4:Q4" xr:uid="{00000000-0002-0000-0000-000006000000}"/>
    <dataValidation imeMode="off" allowBlank="1" showInputMessage="1" showErrorMessage="1" sqref="T5:AF5 AC7:AK7" xr:uid="{00000000-0002-0000-0000-000007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000-000008000000}"/>
    <dataValidation imeMode="fullAlpha" allowBlank="1" showInputMessage="1" showErrorMessage="1" sqref="G7:Q7" xr:uid="{00000000-0002-0000-0000-000009000000}"/>
    <dataValidation imeMode="disabled" allowBlank="1" showInputMessage="1" showErrorMessage="1" sqref="H10:Q10 G6:Q6" xr:uid="{00000000-0002-0000-0000-00000A000000}"/>
    <dataValidation allowBlank="1" showInputMessage="1" showErrorMessage="1" prompt="販売実績を入力してください。_x000a_　無いときは、”なし”と入力してください。" sqref="AH3:AK4" xr:uid="{00000000-0002-0000-0000-00000B000000}"/>
    <dataValidation allowBlank="1" showInputMessage="1" showErrorMessage="1" prompt="DOCORE以外での、希望販路先をご記入ください。" sqref="AH5:AK6" xr:uid="{00000000-0002-0000-0000-00000C000000}"/>
    <dataValidation imeMode="halfAlpha" allowBlank="1" showInputMessage="1" showErrorMessage="1" prompt="緊急時に連絡が取れる、携帯番号などをご記入ください" sqref="T7:Y7" xr:uid="{00000000-0002-0000-0000-00000D000000}"/>
    <dataValidation imeMode="fullAlpha" allowBlank="1" showInputMessage="1" showErrorMessage="1" prompt="郵便番号を入力してください。" sqref="G5" xr:uid="{00000000-0002-0000-0000-00000E000000}"/>
    <dataValidation type="list" allowBlank="1" showInputMessage="1" showErrorMessage="1" sqref="G15:J15" xr:uid="{00000000-0002-0000-0000-00000F000000}">
      <formula1>$P$46:$P$48</formula1>
    </dataValidation>
  </dataValidations>
  <printOptions horizontalCentered="1"/>
  <pageMargins left="0.15748031496062992" right="0.11811023622047245" top="0.15748031496062992" bottom="0" header="0.31496062992125984" footer="0.11811023622047245"/>
  <pageSetup paperSize="9" scale="48" fitToHeight="0" orientation="landscape" cellComments="asDisplayed" r:id="rId1"/>
  <headerFooter alignWithMargins="0"/>
  <rowBreaks count="1" manualBreakCount="1">
    <brk id="43" max="38" man="1"/>
  </rowBreaks>
  <ignoredErrors>
    <ignoredError sqref="Q8" unlockedFormula="1"/>
    <ignoredError sqref="L68" formula="1"/>
  </ignoredErrors>
  <drawing r:id="rId2"/>
  <legacyDrawing r:id="rId3"/>
  <mc:AlternateContent xmlns:mc="http://schemas.openxmlformats.org/markup-compatibility/2006">
    <mc:Choice Requires="x14">
      <controls>
        <mc:AlternateContent xmlns:mc="http://schemas.openxmlformats.org/markup-compatibility/2006">
          <mc:Choice Requires="x14">
            <control shapeId="6145"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6146"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mc:AlternateContent xmlns:mc="http://schemas.openxmlformats.org/markup-compatibility/2006">
          <mc:Choice Requires="x14">
            <control shapeId="6149" r:id="rId6" name="Check Box 5">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pageSetUpPr fitToPage="1"/>
  </sheetPr>
  <dimension ref="B1:AV86"/>
  <sheetViews>
    <sheetView topLeftCell="F10" zoomScale="70" zoomScaleNormal="70" workbookViewId="0"/>
  </sheetViews>
  <sheetFormatPr defaultRowHeight="14.25" x14ac:dyDescent="0.15"/>
  <cols>
    <col min="1" max="1" width="4.85546875" style="33" customWidth="1"/>
    <col min="2" max="2" width="5" style="33" customWidth="1"/>
    <col min="3" max="3" width="18.28515625" style="33" customWidth="1"/>
    <col min="4" max="4" width="17.42578125" style="33" customWidth="1"/>
    <col min="5" max="5" width="39.7109375" style="33" customWidth="1"/>
    <col min="6" max="8" width="11.85546875" style="33" customWidth="1"/>
    <col min="9" max="9" width="6.5703125" style="33" customWidth="1"/>
    <col min="10" max="10" width="3.140625" style="33" customWidth="1"/>
    <col min="11" max="11" width="6.5703125" style="33" customWidth="1"/>
    <col min="12" max="12" width="4.140625" style="33" customWidth="1"/>
    <col min="13" max="13" width="6.42578125" style="33" customWidth="1"/>
    <col min="14" max="16" width="14.140625" style="33" customWidth="1"/>
    <col min="17" max="17" width="11.85546875" style="33" customWidth="1"/>
    <col min="18" max="18" width="16.140625" style="33" customWidth="1"/>
    <col min="19" max="19" width="7.28515625" style="33" customWidth="1"/>
    <col min="20" max="20" width="11.7109375" style="33" customWidth="1"/>
    <col min="21" max="21" width="11.5703125" style="33" customWidth="1"/>
    <col min="22" max="37" width="5" style="33" customWidth="1"/>
    <col min="38" max="38" width="4.5703125" style="33" customWidth="1"/>
    <col min="39" max="42" width="5.28515625" style="33" customWidth="1"/>
    <col min="43" max="43" width="3.42578125" style="33" customWidth="1"/>
    <col min="44" max="16384" width="9.140625" style="33"/>
  </cols>
  <sheetData>
    <row r="1" spans="2:38" ht="30" customHeight="1" x14ac:dyDescent="0.15">
      <c r="C1" s="487" t="s">
        <v>122</v>
      </c>
      <c r="D1" s="487"/>
      <c r="E1" s="487"/>
      <c r="F1" s="487"/>
      <c r="G1" s="487"/>
      <c r="H1" s="487"/>
      <c r="I1" s="487"/>
      <c r="J1" s="487"/>
      <c r="K1" s="487"/>
      <c r="L1" s="487"/>
      <c r="M1" s="487"/>
      <c r="N1" s="487"/>
      <c r="O1" s="487"/>
      <c r="P1" s="487"/>
      <c r="Q1" s="487"/>
      <c r="R1" s="487"/>
      <c r="S1" s="487"/>
      <c r="T1" s="487"/>
      <c r="U1" s="487"/>
      <c r="V1" s="487"/>
      <c r="W1" s="487"/>
      <c r="X1" s="487"/>
      <c r="Y1" s="487"/>
      <c r="Z1" s="487"/>
      <c r="AA1" s="487"/>
      <c r="AB1" s="129"/>
      <c r="AC1" s="129"/>
      <c r="AD1" s="129"/>
      <c r="AE1" s="41"/>
      <c r="AF1" s="41"/>
      <c r="AG1" s="41"/>
      <c r="AH1" s="41"/>
      <c r="AI1" s="41"/>
      <c r="AJ1" s="41"/>
      <c r="AK1" s="41"/>
      <c r="AL1" s="1"/>
    </row>
    <row r="2" spans="2:38" ht="28.5" customHeight="1" thickBot="1" x14ac:dyDescent="0.25">
      <c r="B2" s="4" t="s">
        <v>72</v>
      </c>
      <c r="C2" s="42"/>
      <c r="D2" s="42"/>
      <c r="E2" s="3"/>
      <c r="F2" s="41"/>
      <c r="G2" s="43"/>
      <c r="H2" s="44"/>
      <c r="I2" s="44"/>
      <c r="J2" s="44"/>
      <c r="K2" s="42"/>
      <c r="L2" s="42"/>
      <c r="M2" s="42"/>
      <c r="N2" s="42"/>
      <c r="O2" s="42"/>
      <c r="P2" s="42"/>
      <c r="Q2" s="42"/>
      <c r="R2" s="42"/>
      <c r="S2" s="42"/>
      <c r="T2" s="42"/>
      <c r="U2" s="42"/>
      <c r="V2" s="42"/>
      <c r="W2" s="42"/>
      <c r="X2" s="42"/>
      <c r="Y2" s="42"/>
      <c r="AA2" s="42"/>
      <c r="AB2" s="42"/>
      <c r="AC2" s="42" t="s">
        <v>164</v>
      </c>
      <c r="AD2" s="42"/>
      <c r="AE2" s="488" t="s">
        <v>183</v>
      </c>
      <c r="AF2" s="489"/>
      <c r="AG2" s="489"/>
      <c r="AH2" s="489"/>
      <c r="AI2" s="489"/>
      <c r="AJ2" s="489"/>
      <c r="AK2" s="490"/>
      <c r="AL2" s="196" t="s">
        <v>135</v>
      </c>
    </row>
    <row r="3" spans="2:38" ht="32.25" customHeight="1" x14ac:dyDescent="0.15">
      <c r="B3" s="491" t="s">
        <v>97</v>
      </c>
      <c r="C3" s="493" t="s">
        <v>167</v>
      </c>
      <c r="D3" s="495" t="s">
        <v>126</v>
      </c>
      <c r="E3" s="496"/>
      <c r="F3" s="499" t="s">
        <v>123</v>
      </c>
      <c r="G3" s="500"/>
      <c r="H3" s="383"/>
      <c r="I3" s="393" t="s">
        <v>113</v>
      </c>
      <c r="J3" s="394"/>
      <c r="K3" s="395"/>
      <c r="L3" s="503" t="s">
        <v>114</v>
      </c>
      <c r="M3" s="504"/>
      <c r="N3" s="504"/>
      <c r="O3" s="504"/>
      <c r="P3" s="504"/>
      <c r="Q3" s="505"/>
      <c r="R3" s="506" t="s">
        <v>98</v>
      </c>
      <c r="S3" s="507"/>
      <c r="T3" s="510" t="s">
        <v>174</v>
      </c>
      <c r="U3" s="511"/>
      <c r="V3" s="511"/>
      <c r="W3" s="511"/>
      <c r="X3" s="511"/>
      <c r="Y3" s="511"/>
      <c r="Z3" s="511"/>
      <c r="AA3" s="511"/>
      <c r="AB3" s="511"/>
      <c r="AC3" s="511"/>
      <c r="AD3" s="511"/>
      <c r="AE3" s="511"/>
      <c r="AF3" s="512"/>
      <c r="AG3" s="335" t="s">
        <v>118</v>
      </c>
      <c r="AH3" s="249" t="s">
        <v>121</v>
      </c>
      <c r="AI3" s="250"/>
      <c r="AJ3" s="250"/>
      <c r="AK3" s="251"/>
    </row>
    <row r="4" spans="2:38" ht="32.25" customHeight="1" thickBot="1" x14ac:dyDescent="0.2">
      <c r="B4" s="492"/>
      <c r="C4" s="494"/>
      <c r="D4" s="497"/>
      <c r="E4" s="498"/>
      <c r="F4" s="501"/>
      <c r="G4" s="502"/>
      <c r="H4" s="384"/>
      <c r="I4" s="519" t="s">
        <v>85</v>
      </c>
      <c r="J4" s="520"/>
      <c r="K4" s="521"/>
      <c r="L4" s="522" t="s">
        <v>175</v>
      </c>
      <c r="M4" s="523"/>
      <c r="N4" s="523"/>
      <c r="O4" s="523"/>
      <c r="P4" s="523"/>
      <c r="Q4" s="524"/>
      <c r="R4" s="508"/>
      <c r="S4" s="509"/>
      <c r="T4" s="513"/>
      <c r="U4" s="514"/>
      <c r="V4" s="514"/>
      <c r="W4" s="514"/>
      <c r="X4" s="514"/>
      <c r="Y4" s="514"/>
      <c r="Z4" s="514"/>
      <c r="AA4" s="514"/>
      <c r="AB4" s="514"/>
      <c r="AC4" s="514"/>
      <c r="AD4" s="514"/>
      <c r="AE4" s="514"/>
      <c r="AF4" s="515"/>
      <c r="AG4" s="336"/>
      <c r="AH4" s="516"/>
      <c r="AI4" s="517"/>
      <c r="AJ4" s="517"/>
      <c r="AK4" s="518"/>
    </row>
    <row r="5" spans="2:38" ht="37.5" customHeight="1" x14ac:dyDescent="0.15">
      <c r="B5" s="302" t="s">
        <v>24</v>
      </c>
      <c r="C5" s="26" t="s">
        <v>0</v>
      </c>
      <c r="D5" s="132" t="s">
        <v>89</v>
      </c>
      <c r="E5" s="133"/>
      <c r="F5" s="36" t="s">
        <v>139</v>
      </c>
      <c r="G5" s="201">
        <v>8120046</v>
      </c>
      <c r="H5" s="526" t="s">
        <v>90</v>
      </c>
      <c r="I5" s="527"/>
      <c r="J5" s="527"/>
      <c r="K5" s="527"/>
      <c r="L5" s="527"/>
      <c r="M5" s="527"/>
      <c r="N5" s="527"/>
      <c r="O5" s="527"/>
      <c r="P5" s="527"/>
      <c r="Q5" s="528"/>
      <c r="R5" s="529" t="s">
        <v>86</v>
      </c>
      <c r="S5" s="530"/>
      <c r="T5" s="531" t="s">
        <v>176</v>
      </c>
      <c r="U5" s="532"/>
      <c r="V5" s="532"/>
      <c r="W5" s="532"/>
      <c r="X5" s="532"/>
      <c r="Y5" s="532"/>
      <c r="Z5" s="532"/>
      <c r="AA5" s="532"/>
      <c r="AB5" s="532"/>
      <c r="AC5" s="532"/>
      <c r="AD5" s="532"/>
      <c r="AE5" s="532"/>
      <c r="AF5" s="533"/>
      <c r="AG5" s="366" t="s">
        <v>158</v>
      </c>
      <c r="AH5" s="337" t="s">
        <v>120</v>
      </c>
      <c r="AI5" s="338"/>
      <c r="AJ5" s="338"/>
      <c r="AK5" s="448"/>
    </row>
    <row r="6" spans="2:38" ht="37.5" customHeight="1" x14ac:dyDescent="0.15">
      <c r="B6" s="303"/>
      <c r="C6" s="452" t="s">
        <v>28</v>
      </c>
      <c r="D6" s="134" t="s">
        <v>83</v>
      </c>
      <c r="E6" s="135"/>
      <c r="F6" s="20" t="s">
        <v>1</v>
      </c>
      <c r="G6" s="438" t="s">
        <v>177</v>
      </c>
      <c r="H6" s="439"/>
      <c r="I6" s="439"/>
      <c r="J6" s="439"/>
      <c r="K6" s="439"/>
      <c r="L6" s="439"/>
      <c r="M6" s="439"/>
      <c r="N6" s="439"/>
      <c r="O6" s="439"/>
      <c r="P6" s="439"/>
      <c r="Q6" s="138"/>
      <c r="R6" s="454" t="s">
        <v>19</v>
      </c>
      <c r="S6" s="455"/>
      <c r="T6" s="476" t="s">
        <v>178</v>
      </c>
      <c r="U6" s="477"/>
      <c r="V6" s="477"/>
      <c r="W6" s="477"/>
      <c r="X6" s="477"/>
      <c r="Y6" s="477"/>
      <c r="Z6" s="477"/>
      <c r="AA6" s="477"/>
      <c r="AB6" s="477"/>
      <c r="AC6" s="477"/>
      <c r="AD6" s="477"/>
      <c r="AE6" s="477"/>
      <c r="AF6" s="478"/>
      <c r="AG6" s="367"/>
      <c r="AH6" s="449"/>
      <c r="AI6" s="450"/>
      <c r="AJ6" s="450"/>
      <c r="AK6" s="451"/>
    </row>
    <row r="7" spans="2:38" ht="37.5" customHeight="1" thickBot="1" x14ac:dyDescent="0.2">
      <c r="B7" s="303"/>
      <c r="C7" s="453"/>
      <c r="D7" s="127"/>
      <c r="E7" s="128"/>
      <c r="F7" s="39" t="s">
        <v>2</v>
      </c>
      <c r="G7" s="440" t="s">
        <v>177</v>
      </c>
      <c r="H7" s="441"/>
      <c r="I7" s="441"/>
      <c r="J7" s="441"/>
      <c r="K7" s="441"/>
      <c r="L7" s="441"/>
      <c r="M7" s="441"/>
      <c r="N7" s="441"/>
      <c r="O7" s="441"/>
      <c r="P7" s="441"/>
      <c r="Q7" s="138"/>
      <c r="R7" s="479" t="s">
        <v>84</v>
      </c>
      <c r="S7" s="480"/>
      <c r="T7" s="481" t="s">
        <v>179</v>
      </c>
      <c r="U7" s="482"/>
      <c r="V7" s="482"/>
      <c r="W7" s="482"/>
      <c r="X7" s="482"/>
      <c r="Y7" s="483"/>
      <c r="Z7" s="484" t="s">
        <v>141</v>
      </c>
      <c r="AA7" s="485"/>
      <c r="AB7" s="486"/>
      <c r="AC7" s="136"/>
      <c r="AD7" s="137"/>
      <c r="AE7" s="137"/>
      <c r="AF7" s="137"/>
      <c r="AG7" s="139"/>
      <c r="AH7" s="137"/>
      <c r="AI7" s="137"/>
      <c r="AJ7" s="137"/>
      <c r="AK7" s="138"/>
    </row>
    <row r="8" spans="2:38" ht="38.25" customHeight="1" x14ac:dyDescent="0.15">
      <c r="B8" s="303"/>
      <c r="C8" s="311" t="s">
        <v>27</v>
      </c>
      <c r="D8" s="123" t="s">
        <v>26</v>
      </c>
      <c r="E8" s="118" t="s">
        <v>87</v>
      </c>
      <c r="F8" s="286" t="s">
        <v>44</v>
      </c>
      <c r="G8" s="287"/>
      <c r="H8" s="324" t="s">
        <v>48</v>
      </c>
      <c r="I8" s="315"/>
      <c r="J8" s="315"/>
      <c r="K8" s="315"/>
      <c r="L8" s="315"/>
      <c r="M8" s="315"/>
      <c r="N8" s="315"/>
      <c r="O8" s="315"/>
      <c r="P8" s="45"/>
      <c r="Q8" s="195">
        <f>IF(H8=T51,1,IF(H8=T52,2,0))</f>
        <v>2</v>
      </c>
      <c r="R8" s="286" t="s">
        <v>67</v>
      </c>
      <c r="S8" s="287"/>
      <c r="T8" s="119" t="s">
        <v>131</v>
      </c>
      <c r="U8" s="446" t="s">
        <v>180</v>
      </c>
      <c r="V8" s="315"/>
      <c r="W8" s="315"/>
      <c r="X8" s="315"/>
      <c r="Y8" s="315"/>
      <c r="Z8" s="315"/>
      <c r="AA8" s="315"/>
      <c r="AB8" s="315"/>
      <c r="AC8" s="315"/>
      <c r="AD8" s="315"/>
      <c r="AE8" s="315"/>
      <c r="AF8" s="315"/>
      <c r="AG8" s="315"/>
      <c r="AH8" s="315"/>
      <c r="AI8" s="315"/>
      <c r="AJ8" s="315"/>
      <c r="AK8" s="447"/>
      <c r="AL8" s="5"/>
    </row>
    <row r="9" spans="2:38" ht="24" hidden="1" customHeight="1" x14ac:dyDescent="0.15">
      <c r="B9" s="303"/>
      <c r="C9" s="312"/>
      <c r="D9" s="140"/>
      <c r="E9" s="139"/>
      <c r="F9" s="141"/>
      <c r="G9" s="142"/>
      <c r="H9" s="46"/>
      <c r="I9" s="47"/>
      <c r="J9" s="47"/>
      <c r="K9" s="47"/>
      <c r="L9" s="47"/>
      <c r="M9" s="47"/>
      <c r="N9" s="47"/>
      <c r="O9" s="47"/>
      <c r="P9" s="47"/>
      <c r="Q9" s="143"/>
      <c r="R9" s="288"/>
      <c r="S9" s="289"/>
      <c r="T9" s="144"/>
      <c r="U9" s="120"/>
      <c r="V9" s="121"/>
      <c r="W9" s="121"/>
      <c r="X9" s="121"/>
      <c r="Y9" s="121"/>
      <c r="Z9" s="121"/>
      <c r="AA9" s="121"/>
      <c r="AB9" s="121"/>
      <c r="AC9" s="121"/>
      <c r="AD9" s="121"/>
      <c r="AE9" s="121"/>
      <c r="AF9" s="121"/>
      <c r="AG9" s="121"/>
      <c r="AH9" s="121"/>
      <c r="AI9" s="121"/>
      <c r="AJ9" s="121"/>
      <c r="AK9" s="122"/>
      <c r="AL9" s="5"/>
    </row>
    <row r="10" spans="2:38" ht="36" customHeight="1" thickBot="1" x14ac:dyDescent="0.2">
      <c r="B10" s="525"/>
      <c r="C10" s="453"/>
      <c r="D10" s="37" t="s">
        <v>25</v>
      </c>
      <c r="E10" s="38" t="s">
        <v>88</v>
      </c>
      <c r="F10" s="534" t="s">
        <v>3</v>
      </c>
      <c r="G10" s="535"/>
      <c r="H10" s="440">
        <v>1234567689</v>
      </c>
      <c r="I10" s="441"/>
      <c r="J10" s="441"/>
      <c r="K10" s="441"/>
      <c r="L10" s="441"/>
      <c r="M10" s="441"/>
      <c r="N10" s="441"/>
      <c r="O10" s="441"/>
      <c r="P10" s="441"/>
      <c r="Q10" s="442"/>
      <c r="R10" s="470"/>
      <c r="S10" s="471"/>
      <c r="T10" s="25" t="s">
        <v>157</v>
      </c>
      <c r="U10" s="298" t="s">
        <v>91</v>
      </c>
      <c r="V10" s="299"/>
      <c r="W10" s="299"/>
      <c r="X10" s="299"/>
      <c r="Y10" s="299"/>
      <c r="Z10" s="299"/>
      <c r="AA10" s="299"/>
      <c r="AB10" s="299"/>
      <c r="AC10" s="299"/>
      <c r="AD10" s="299"/>
      <c r="AE10" s="299"/>
      <c r="AF10" s="299"/>
      <c r="AG10" s="299"/>
      <c r="AH10" s="299"/>
      <c r="AI10" s="299"/>
      <c r="AJ10" s="299"/>
      <c r="AK10" s="300"/>
      <c r="AL10" s="5"/>
    </row>
    <row r="11" spans="2:38" ht="11.25" customHeight="1" x14ac:dyDescent="0.15">
      <c r="B11" s="13"/>
      <c r="C11" s="14"/>
      <c r="D11" s="14"/>
      <c r="E11" s="16"/>
      <c r="F11" s="14"/>
      <c r="G11" s="14"/>
      <c r="H11" s="16"/>
      <c r="I11" s="16"/>
      <c r="J11" s="16"/>
      <c r="K11" s="16"/>
      <c r="L11" s="16"/>
      <c r="M11" s="16"/>
      <c r="N11" s="16"/>
      <c r="O11" s="16"/>
      <c r="P11" s="16"/>
      <c r="Q11" s="16"/>
      <c r="R11" s="14"/>
      <c r="S11" s="14"/>
      <c r="T11" s="14"/>
      <c r="U11" s="16"/>
      <c r="V11" s="16"/>
      <c r="W11" s="16"/>
      <c r="X11" s="16"/>
      <c r="Y11" s="16"/>
      <c r="Z11" s="16"/>
      <c r="AA11" s="16"/>
      <c r="AB11" s="16"/>
      <c r="AC11" s="16"/>
      <c r="AD11" s="16"/>
      <c r="AE11" s="16"/>
      <c r="AF11" s="16"/>
      <c r="AG11" s="16"/>
      <c r="AH11" s="16"/>
      <c r="AI11" s="16"/>
      <c r="AJ11" s="16"/>
      <c r="AK11" s="48"/>
    </row>
    <row r="12" spans="2:38" ht="19.5" customHeight="1" x14ac:dyDescent="0.15">
      <c r="B12" s="145" t="s">
        <v>125</v>
      </c>
      <c r="C12" s="145"/>
      <c r="D12" s="145"/>
      <c r="E12" s="145"/>
      <c r="F12" s="12"/>
      <c r="G12" s="12"/>
      <c r="H12" s="17"/>
      <c r="I12" s="17"/>
      <c r="J12" s="17"/>
      <c r="K12" s="28"/>
      <c r="L12" s="17"/>
      <c r="M12" s="146" t="s">
        <v>166</v>
      </c>
      <c r="N12" s="146"/>
      <c r="O12" s="17"/>
      <c r="P12" s="17"/>
      <c r="Q12" s="17"/>
      <c r="R12" s="12"/>
      <c r="S12" s="12"/>
      <c r="T12" s="12"/>
      <c r="U12" s="17"/>
      <c r="V12" s="17"/>
      <c r="W12" s="17"/>
      <c r="X12" s="17"/>
      <c r="Y12" s="17"/>
      <c r="Z12" s="17"/>
      <c r="AA12" s="17"/>
      <c r="AB12" s="17"/>
      <c r="AC12" s="17"/>
      <c r="AD12" s="17"/>
      <c r="AE12" s="17"/>
      <c r="AF12" s="17"/>
      <c r="AG12" s="17"/>
      <c r="AH12" s="17"/>
      <c r="AI12" s="17"/>
      <c r="AJ12" s="17"/>
      <c r="AK12" s="49"/>
    </row>
    <row r="13" spans="2:38" ht="22.5" customHeight="1" thickBot="1" x14ac:dyDescent="0.2">
      <c r="B13" s="278" t="s">
        <v>165</v>
      </c>
      <c r="C13" s="279"/>
      <c r="D13" s="279"/>
      <c r="E13" s="279"/>
      <c r="F13" s="279"/>
      <c r="G13" s="56"/>
      <c r="H13" s="56"/>
      <c r="I13" s="17"/>
      <c r="J13" s="17"/>
      <c r="K13" s="17"/>
      <c r="L13" s="17"/>
      <c r="M13" s="147"/>
      <c r="N13" s="148"/>
      <c r="O13" s="148"/>
      <c r="P13" s="148"/>
      <c r="Q13" s="148"/>
      <c r="R13" s="148"/>
      <c r="S13" s="149"/>
      <c r="V13" s="50" t="str">
        <f>IF($G$15="新規",IF($T$3="","●「推薦理由」が未入力です","　"),"　")</f>
        <v>　</v>
      </c>
      <c r="W13" s="51"/>
      <c r="X13" s="51"/>
      <c r="Y13" s="51"/>
      <c r="Z13" s="51"/>
      <c r="AA13" s="52"/>
      <c r="AC13" s="52"/>
      <c r="AE13" s="53"/>
      <c r="AF13" s="17"/>
      <c r="AG13" s="17"/>
      <c r="AH13" s="17"/>
      <c r="AI13" s="17"/>
      <c r="AJ13" s="17"/>
      <c r="AK13" s="49"/>
    </row>
    <row r="14" spans="2:38" ht="24" customHeight="1" x14ac:dyDescent="0.15">
      <c r="B14" s="280" t="s">
        <v>155</v>
      </c>
      <c r="C14" s="281"/>
      <c r="D14" s="282"/>
      <c r="E14" s="54" t="s">
        <v>154</v>
      </c>
      <c r="F14" s="12"/>
      <c r="G14" s="150" t="s">
        <v>129</v>
      </c>
      <c r="H14" s="151"/>
      <c r="I14" s="151"/>
      <c r="J14" s="152"/>
      <c r="K14" s="17"/>
      <c r="L14" s="17"/>
      <c r="M14" s="153"/>
      <c r="N14" s="154"/>
      <c r="O14" s="154"/>
      <c r="P14" s="154"/>
      <c r="Q14" s="154"/>
      <c r="R14" s="154"/>
      <c r="S14" s="155"/>
      <c r="V14" s="55" t="str">
        <f>IF($G$15="新規",IF($AH$3="","●「販売実績」が未入力です","　"),"　")</f>
        <v>　</v>
      </c>
      <c r="W14" s="56"/>
      <c r="X14" s="56"/>
      <c r="Y14" s="56"/>
      <c r="Z14" s="56"/>
      <c r="AA14" s="56"/>
      <c r="AC14" s="57"/>
      <c r="AE14" s="197"/>
      <c r="AF14" s="197"/>
      <c r="AG14" s="197"/>
      <c r="AH14" s="197"/>
      <c r="AI14" s="197"/>
      <c r="AJ14" s="197"/>
      <c r="AK14" s="197"/>
    </row>
    <row r="15" spans="2:38" ht="42.75" customHeight="1" thickBot="1" x14ac:dyDescent="0.2">
      <c r="B15" s="156"/>
      <c r="C15" s="157"/>
      <c r="D15" s="158"/>
      <c r="E15" s="58"/>
      <c r="F15" s="12"/>
      <c r="G15" s="473" t="s">
        <v>130</v>
      </c>
      <c r="H15" s="474"/>
      <c r="I15" s="474"/>
      <c r="J15" s="475"/>
      <c r="K15" s="59" t="s">
        <v>169</v>
      </c>
      <c r="L15" s="17"/>
      <c r="M15" s="17"/>
      <c r="N15" s="17"/>
      <c r="O15" s="17"/>
      <c r="P15" s="17"/>
      <c r="Q15" s="17"/>
      <c r="R15" s="12"/>
      <c r="S15" s="60"/>
      <c r="T15" s="60"/>
      <c r="U15" s="60"/>
      <c r="V15" s="1" t="s">
        <v>156</v>
      </c>
      <c r="W15" s="199"/>
      <c r="X15" s="198"/>
      <c r="Y15" s="199"/>
      <c r="Z15" s="199"/>
      <c r="AA15" s="199"/>
      <c r="AB15" s="199"/>
      <c r="AC15" s="200"/>
      <c r="AD15" s="200"/>
      <c r="AE15" s="200"/>
      <c r="AF15" s="200"/>
      <c r="AG15" s="17"/>
      <c r="AH15" s="17"/>
      <c r="AI15" s="17"/>
      <c r="AJ15" s="17"/>
      <c r="AK15" s="49"/>
    </row>
    <row r="16" spans="2:38" ht="14.25" customHeight="1" thickBot="1" x14ac:dyDescent="0.2">
      <c r="B16" s="15"/>
      <c r="C16" s="12"/>
      <c r="D16" s="12"/>
      <c r="E16" s="17"/>
      <c r="F16" s="12"/>
      <c r="G16" s="12"/>
      <c r="H16" s="17"/>
      <c r="I16" s="17"/>
      <c r="J16" s="17"/>
      <c r="K16" s="17"/>
      <c r="L16" s="17"/>
      <c r="M16" s="17"/>
      <c r="N16" s="17"/>
      <c r="O16" s="17"/>
      <c r="P16" s="17"/>
      <c r="Q16" s="17"/>
      <c r="R16" s="12"/>
      <c r="S16" s="12"/>
      <c r="T16" s="12"/>
      <c r="U16" s="17"/>
      <c r="V16" s="17"/>
      <c r="W16" s="17"/>
      <c r="X16" s="17"/>
      <c r="Y16" s="17"/>
      <c r="Z16" s="17"/>
      <c r="AA16" s="17"/>
      <c r="AB16" s="17"/>
      <c r="AC16" s="17"/>
      <c r="AD16" s="17"/>
      <c r="AE16" s="17"/>
      <c r="AF16" s="17"/>
      <c r="AG16" s="17"/>
      <c r="AH16" s="17"/>
      <c r="AI16" s="17"/>
      <c r="AJ16" s="17"/>
      <c r="AK16" s="49"/>
    </row>
    <row r="17" spans="2:37" ht="32.1" customHeight="1" x14ac:dyDescent="0.15">
      <c r="B17" s="228" t="s">
        <v>22</v>
      </c>
      <c r="C17" s="231" t="s">
        <v>74</v>
      </c>
      <c r="D17" s="232"/>
      <c r="E17" s="32" t="s">
        <v>73</v>
      </c>
      <c r="F17" s="9" t="s">
        <v>5</v>
      </c>
      <c r="G17" s="10" t="s">
        <v>6</v>
      </c>
      <c r="H17" s="11" t="s">
        <v>7</v>
      </c>
      <c r="I17" s="233" t="s">
        <v>80</v>
      </c>
      <c r="J17" s="422"/>
      <c r="K17" s="422"/>
      <c r="L17" s="422"/>
      <c r="M17" s="423"/>
      <c r="N17" s="9" t="s">
        <v>149</v>
      </c>
      <c r="O17" s="18" t="s">
        <v>148</v>
      </c>
      <c r="P17" s="9" t="s">
        <v>150</v>
      </c>
      <c r="Q17" s="61" t="s">
        <v>134</v>
      </c>
      <c r="R17" s="420" t="s">
        <v>65</v>
      </c>
      <c r="S17" s="421"/>
      <c r="T17" s="9" t="s">
        <v>68</v>
      </c>
      <c r="U17" s="9" t="s">
        <v>8</v>
      </c>
      <c r="V17" s="206" t="s">
        <v>124</v>
      </c>
      <c r="W17" s="207"/>
      <c r="X17" s="207"/>
      <c r="Y17" s="207"/>
      <c r="Z17" s="207"/>
      <c r="AA17" s="207"/>
      <c r="AB17" s="207"/>
      <c r="AC17" s="207"/>
      <c r="AD17" s="207"/>
      <c r="AE17" s="207"/>
      <c r="AF17" s="207"/>
      <c r="AG17" s="207"/>
      <c r="AH17" s="443"/>
      <c r="AI17" s="130"/>
      <c r="AJ17" s="131"/>
      <c r="AK17" s="159"/>
    </row>
    <row r="18" spans="2:37" ht="18" customHeight="1" x14ac:dyDescent="0.15">
      <c r="B18" s="229"/>
      <c r="C18" s="160"/>
      <c r="D18" s="161"/>
      <c r="E18" s="217" t="s">
        <v>181</v>
      </c>
      <c r="F18" s="436" t="s">
        <v>15</v>
      </c>
      <c r="G18" s="217" t="s">
        <v>43</v>
      </c>
      <c r="H18" s="444" t="s">
        <v>92</v>
      </c>
      <c r="I18" s="62" t="s">
        <v>77</v>
      </c>
      <c r="J18" s="63"/>
      <c r="K18" s="63" t="s">
        <v>78</v>
      </c>
      <c r="L18" s="63"/>
      <c r="M18" s="35" t="s">
        <v>79</v>
      </c>
      <c r="N18" s="220">
        <v>400</v>
      </c>
      <c r="O18" s="220">
        <v>8</v>
      </c>
      <c r="P18" s="260">
        <v>432</v>
      </c>
      <c r="Q18" s="220" t="s">
        <v>182</v>
      </c>
      <c r="R18" s="456">
        <v>7</v>
      </c>
      <c r="S18" s="269" t="s">
        <v>66</v>
      </c>
      <c r="T18" s="444">
        <v>12</v>
      </c>
      <c r="U18" s="444">
        <v>12</v>
      </c>
      <c r="V18" s="64">
        <v>1</v>
      </c>
      <c r="W18" s="64">
        <v>2</v>
      </c>
      <c r="X18" s="64">
        <v>3</v>
      </c>
      <c r="Y18" s="64">
        <v>4</v>
      </c>
      <c r="Z18" s="64">
        <v>5</v>
      </c>
      <c r="AA18" s="64">
        <v>6</v>
      </c>
      <c r="AB18" s="64">
        <v>7</v>
      </c>
      <c r="AC18" s="64">
        <v>8</v>
      </c>
      <c r="AD18" s="64">
        <v>9</v>
      </c>
      <c r="AE18" s="64">
        <v>10</v>
      </c>
      <c r="AF18" s="64">
        <v>11</v>
      </c>
      <c r="AG18" s="64">
        <v>12</v>
      </c>
      <c r="AH18" s="65">
        <v>13</v>
      </c>
      <c r="AI18" s="166"/>
      <c r="AJ18" s="167"/>
      <c r="AK18" s="168"/>
    </row>
    <row r="19" spans="2:37" ht="38.25" customHeight="1" thickBot="1" x14ac:dyDescent="0.2">
      <c r="B19" s="229"/>
      <c r="C19" s="169"/>
      <c r="D19" s="170"/>
      <c r="E19" s="435"/>
      <c r="F19" s="437"/>
      <c r="G19" s="435"/>
      <c r="H19" s="445"/>
      <c r="I19" s="31">
        <v>10</v>
      </c>
      <c r="J19" s="17" t="s">
        <v>76</v>
      </c>
      <c r="K19" s="34">
        <v>5</v>
      </c>
      <c r="L19" s="17" t="s">
        <v>76</v>
      </c>
      <c r="M19" s="30">
        <v>5</v>
      </c>
      <c r="N19" s="433"/>
      <c r="O19" s="433"/>
      <c r="P19" s="472"/>
      <c r="Q19" s="433"/>
      <c r="R19" s="457"/>
      <c r="S19" s="434"/>
      <c r="T19" s="445"/>
      <c r="U19" s="445"/>
      <c r="V19" s="29">
        <v>4</v>
      </c>
      <c r="W19" s="29">
        <v>9</v>
      </c>
      <c r="X19" s="29">
        <v>0</v>
      </c>
      <c r="Y19" s="29">
        <v>5</v>
      </c>
      <c r="Z19" s="29">
        <v>8</v>
      </c>
      <c r="AA19" s="29">
        <v>9</v>
      </c>
      <c r="AB19" s="29">
        <v>1</v>
      </c>
      <c r="AC19" s="29">
        <v>1</v>
      </c>
      <c r="AD19" s="29">
        <v>3</v>
      </c>
      <c r="AE19" s="29">
        <v>1</v>
      </c>
      <c r="AF19" s="29">
        <v>6</v>
      </c>
      <c r="AG19" s="29">
        <v>1</v>
      </c>
      <c r="AH19" s="31">
        <v>1</v>
      </c>
      <c r="AI19" s="173"/>
      <c r="AJ19" s="174"/>
      <c r="AK19" s="175"/>
    </row>
    <row r="20" spans="2:37" ht="29.1" customHeight="1" thickTop="1" x14ac:dyDescent="0.15">
      <c r="B20" s="229"/>
      <c r="C20" s="169"/>
      <c r="D20" s="170"/>
      <c r="E20" s="414" t="s">
        <v>82</v>
      </c>
      <c r="F20" s="415"/>
      <c r="G20" s="415"/>
      <c r="H20" s="415"/>
      <c r="I20" s="415"/>
      <c r="J20" s="415"/>
      <c r="K20" s="415"/>
      <c r="L20" s="415"/>
      <c r="M20" s="416"/>
      <c r="N20" s="271" t="s">
        <v>96</v>
      </c>
      <c r="O20" s="272"/>
      <c r="P20" s="272"/>
      <c r="Q20" s="272"/>
      <c r="R20" s="272"/>
      <c r="S20" s="273"/>
      <c r="T20" s="176" t="s">
        <v>75</v>
      </c>
      <c r="U20" s="177"/>
      <c r="V20" s="424" t="s">
        <v>173</v>
      </c>
      <c r="W20" s="425"/>
      <c r="X20" s="425"/>
      <c r="Y20" s="425"/>
      <c r="Z20" s="425"/>
      <c r="AA20" s="425"/>
      <c r="AB20" s="425"/>
      <c r="AC20" s="425"/>
      <c r="AD20" s="425"/>
      <c r="AE20" s="425"/>
      <c r="AF20" s="425"/>
      <c r="AG20" s="425"/>
      <c r="AH20" s="425"/>
      <c r="AI20" s="425"/>
      <c r="AJ20" s="425"/>
      <c r="AK20" s="426"/>
    </row>
    <row r="21" spans="2:37" ht="24.75" customHeight="1" x14ac:dyDescent="0.15">
      <c r="B21" s="229"/>
      <c r="C21" s="169"/>
      <c r="D21" s="170"/>
      <c r="E21" s="458" t="s">
        <v>94</v>
      </c>
      <c r="F21" s="459"/>
      <c r="G21" s="459"/>
      <c r="H21" s="459"/>
      <c r="I21" s="459"/>
      <c r="J21" s="459"/>
      <c r="K21" s="459"/>
      <c r="L21" s="459"/>
      <c r="M21" s="460"/>
      <c r="N21" s="464" t="s">
        <v>95</v>
      </c>
      <c r="O21" s="465"/>
      <c r="P21" s="465"/>
      <c r="Q21" s="465"/>
      <c r="R21" s="465"/>
      <c r="S21" s="466"/>
      <c r="T21" s="179"/>
      <c r="U21" s="180"/>
      <c r="V21" s="66"/>
      <c r="W21" s="67" t="s">
        <v>93</v>
      </c>
      <c r="X21" s="68"/>
      <c r="Y21" s="68" t="s">
        <v>93</v>
      </c>
      <c r="Z21" s="68"/>
      <c r="AA21" s="68" t="s">
        <v>93</v>
      </c>
      <c r="AB21" s="68"/>
      <c r="AC21" s="68"/>
      <c r="AD21" s="68"/>
      <c r="AE21" s="68" t="s">
        <v>93</v>
      </c>
      <c r="AF21" s="68" t="s">
        <v>93</v>
      </c>
      <c r="AG21" s="68"/>
      <c r="AH21" s="68"/>
      <c r="AI21" s="68"/>
      <c r="AJ21" s="68"/>
      <c r="AK21" s="69"/>
    </row>
    <row r="22" spans="2:37" ht="45" customHeight="1" thickBot="1" x14ac:dyDescent="0.2">
      <c r="B22" s="230"/>
      <c r="C22" s="181"/>
      <c r="D22" s="182"/>
      <c r="E22" s="461"/>
      <c r="F22" s="462"/>
      <c r="G22" s="462"/>
      <c r="H22" s="462"/>
      <c r="I22" s="462"/>
      <c r="J22" s="462"/>
      <c r="K22" s="462"/>
      <c r="L22" s="462"/>
      <c r="M22" s="463"/>
      <c r="N22" s="467"/>
      <c r="O22" s="468"/>
      <c r="P22" s="468"/>
      <c r="Q22" s="468"/>
      <c r="R22" s="468"/>
      <c r="S22" s="469"/>
      <c r="T22" s="184"/>
      <c r="U22" s="185"/>
      <c r="V22" s="23" t="s">
        <v>64</v>
      </c>
      <c r="W22" s="22" t="s">
        <v>57</v>
      </c>
      <c r="X22" s="21" t="s">
        <v>58</v>
      </c>
      <c r="Y22" s="21" t="s">
        <v>59</v>
      </c>
      <c r="Z22" s="21" t="s">
        <v>60</v>
      </c>
      <c r="AA22" s="21" t="s">
        <v>61</v>
      </c>
      <c r="AB22" s="21" t="s">
        <v>62</v>
      </c>
      <c r="AC22" s="24" t="s">
        <v>63</v>
      </c>
      <c r="AD22" s="21" t="s">
        <v>189</v>
      </c>
      <c r="AE22" s="6" t="s">
        <v>115</v>
      </c>
      <c r="AF22" s="6" t="s">
        <v>188</v>
      </c>
      <c r="AG22" s="6"/>
      <c r="AH22" s="7"/>
      <c r="AI22" s="7"/>
      <c r="AJ22" s="7"/>
      <c r="AK22" s="40"/>
    </row>
    <row r="23" spans="2:37" ht="30.75" customHeight="1" x14ac:dyDescent="0.15">
      <c r="B23" s="228" t="s">
        <v>159</v>
      </c>
      <c r="C23" s="231" t="s">
        <v>74</v>
      </c>
      <c r="D23" s="232"/>
      <c r="E23" s="32" t="s">
        <v>73</v>
      </c>
      <c r="F23" s="9" t="s">
        <v>5</v>
      </c>
      <c r="G23" s="10" t="s">
        <v>6</v>
      </c>
      <c r="H23" s="11" t="s">
        <v>7</v>
      </c>
      <c r="I23" s="233" t="s">
        <v>80</v>
      </c>
      <c r="J23" s="422"/>
      <c r="K23" s="422"/>
      <c r="L23" s="422"/>
      <c r="M23" s="423"/>
      <c r="N23" s="9" t="s">
        <v>149</v>
      </c>
      <c r="O23" s="18" t="s">
        <v>148</v>
      </c>
      <c r="P23" s="9" t="s">
        <v>150</v>
      </c>
      <c r="Q23" s="61" t="s">
        <v>134</v>
      </c>
      <c r="R23" s="420" t="s">
        <v>65</v>
      </c>
      <c r="S23" s="421"/>
      <c r="T23" s="9" t="s">
        <v>68</v>
      </c>
      <c r="U23" s="9" t="s">
        <v>8</v>
      </c>
      <c r="V23" s="206" t="s">
        <v>124</v>
      </c>
      <c r="W23" s="207"/>
      <c r="X23" s="207"/>
      <c r="Y23" s="207"/>
      <c r="Z23" s="207"/>
      <c r="AA23" s="207"/>
      <c r="AB23" s="207"/>
      <c r="AC23" s="207"/>
      <c r="AD23" s="207"/>
      <c r="AE23" s="207"/>
      <c r="AF23" s="207"/>
      <c r="AG23" s="207"/>
      <c r="AH23" s="443"/>
      <c r="AI23" s="130"/>
      <c r="AJ23" s="131"/>
      <c r="AK23" s="159"/>
    </row>
    <row r="24" spans="2:37" ht="18" customHeight="1" x14ac:dyDescent="0.15">
      <c r="B24" s="229"/>
      <c r="C24" s="160"/>
      <c r="D24" s="161"/>
      <c r="E24" s="217"/>
      <c r="F24" s="436"/>
      <c r="G24" s="217"/>
      <c r="H24" s="162"/>
      <c r="I24" s="62" t="s">
        <v>77</v>
      </c>
      <c r="J24" s="63"/>
      <c r="K24" s="63" t="s">
        <v>78</v>
      </c>
      <c r="L24" s="63"/>
      <c r="M24" s="35" t="s">
        <v>79</v>
      </c>
      <c r="N24" s="163"/>
      <c r="O24" s="220">
        <v>8</v>
      </c>
      <c r="P24" s="164"/>
      <c r="Q24" s="163"/>
      <c r="R24" s="139"/>
      <c r="S24" s="269" t="s">
        <v>66</v>
      </c>
      <c r="T24" s="165"/>
      <c r="U24" s="165"/>
      <c r="V24" s="64">
        <v>1</v>
      </c>
      <c r="W24" s="64">
        <v>2</v>
      </c>
      <c r="X24" s="64">
        <v>3</v>
      </c>
      <c r="Y24" s="64">
        <v>4</v>
      </c>
      <c r="Z24" s="64">
        <v>5</v>
      </c>
      <c r="AA24" s="64">
        <v>6</v>
      </c>
      <c r="AB24" s="64">
        <v>7</v>
      </c>
      <c r="AC24" s="64">
        <v>8</v>
      </c>
      <c r="AD24" s="64">
        <v>9</v>
      </c>
      <c r="AE24" s="64">
        <v>10</v>
      </c>
      <c r="AF24" s="64">
        <v>11</v>
      </c>
      <c r="AG24" s="64">
        <v>12</v>
      </c>
      <c r="AH24" s="65">
        <v>13</v>
      </c>
      <c r="AI24" s="166"/>
      <c r="AJ24" s="167"/>
      <c r="AK24" s="168"/>
    </row>
    <row r="25" spans="2:37" ht="38.25" customHeight="1" thickBot="1" x14ac:dyDescent="0.2">
      <c r="B25" s="229"/>
      <c r="C25" s="169"/>
      <c r="D25" s="170"/>
      <c r="E25" s="435"/>
      <c r="F25" s="437"/>
      <c r="G25" s="435"/>
      <c r="H25" s="162"/>
      <c r="I25" s="31"/>
      <c r="J25" s="17" t="s">
        <v>76</v>
      </c>
      <c r="K25" s="34"/>
      <c r="L25" s="17" t="s">
        <v>76</v>
      </c>
      <c r="M25" s="30"/>
      <c r="N25" s="171"/>
      <c r="O25" s="433"/>
      <c r="P25" s="172"/>
      <c r="Q25" s="171"/>
      <c r="R25" s="139"/>
      <c r="S25" s="434"/>
      <c r="T25" s="165"/>
      <c r="U25" s="165"/>
      <c r="V25" s="29"/>
      <c r="W25" s="29"/>
      <c r="X25" s="29"/>
      <c r="Y25" s="29"/>
      <c r="Z25" s="29"/>
      <c r="AA25" s="29"/>
      <c r="AB25" s="29"/>
      <c r="AC25" s="29"/>
      <c r="AD25" s="29"/>
      <c r="AE25" s="29"/>
      <c r="AF25" s="29"/>
      <c r="AG25" s="29"/>
      <c r="AH25" s="31"/>
      <c r="AI25" s="173"/>
      <c r="AJ25" s="174"/>
      <c r="AK25" s="175"/>
    </row>
    <row r="26" spans="2:37" ht="29.1" customHeight="1" thickTop="1" x14ac:dyDescent="0.15">
      <c r="B26" s="229"/>
      <c r="C26" s="169"/>
      <c r="D26" s="170"/>
      <c r="E26" s="414" t="s">
        <v>82</v>
      </c>
      <c r="F26" s="415"/>
      <c r="G26" s="415"/>
      <c r="H26" s="415"/>
      <c r="I26" s="415"/>
      <c r="J26" s="415"/>
      <c r="K26" s="415"/>
      <c r="L26" s="415"/>
      <c r="M26" s="416"/>
      <c r="N26" s="271" t="s">
        <v>96</v>
      </c>
      <c r="O26" s="272"/>
      <c r="P26" s="272"/>
      <c r="Q26" s="272"/>
      <c r="R26" s="272"/>
      <c r="S26" s="273"/>
      <c r="T26" s="176" t="s">
        <v>75</v>
      </c>
      <c r="U26" s="177"/>
      <c r="V26" s="424" t="s">
        <v>173</v>
      </c>
      <c r="W26" s="425"/>
      <c r="X26" s="425"/>
      <c r="Y26" s="425"/>
      <c r="Z26" s="425"/>
      <c r="AA26" s="425"/>
      <c r="AB26" s="425"/>
      <c r="AC26" s="425"/>
      <c r="AD26" s="425"/>
      <c r="AE26" s="425"/>
      <c r="AF26" s="425"/>
      <c r="AG26" s="425"/>
      <c r="AH26" s="425"/>
      <c r="AI26" s="425"/>
      <c r="AJ26" s="425"/>
      <c r="AK26" s="426"/>
    </row>
    <row r="27" spans="2:37" ht="24.75" customHeight="1" x14ac:dyDescent="0.15">
      <c r="B27" s="229"/>
      <c r="C27" s="169"/>
      <c r="D27" s="170"/>
      <c r="E27" s="427"/>
      <c r="F27" s="428"/>
      <c r="G27" s="428"/>
      <c r="H27" s="428"/>
      <c r="I27" s="428"/>
      <c r="J27" s="428"/>
      <c r="K27" s="428"/>
      <c r="L27" s="428"/>
      <c r="M27" s="429"/>
      <c r="N27" s="178"/>
      <c r="O27" s="179"/>
      <c r="P27" s="179"/>
      <c r="Q27" s="179"/>
      <c r="R27" s="179"/>
      <c r="S27" s="180"/>
      <c r="T27" s="179"/>
      <c r="U27" s="180"/>
      <c r="V27" s="66" t="s">
        <v>93</v>
      </c>
      <c r="W27" s="67"/>
      <c r="X27" s="68"/>
      <c r="Y27" s="68"/>
      <c r="Z27" s="68"/>
      <c r="AA27" s="68"/>
      <c r="AB27" s="68"/>
      <c r="AC27" s="68"/>
      <c r="AD27" s="68"/>
      <c r="AE27" s="68"/>
      <c r="AF27" s="68"/>
      <c r="AG27" s="68"/>
      <c r="AH27" s="68"/>
      <c r="AI27" s="68"/>
      <c r="AJ27" s="68"/>
      <c r="AK27" s="69"/>
    </row>
    <row r="28" spans="2:37" ht="45" customHeight="1" thickBot="1" x14ac:dyDescent="0.2">
      <c r="B28" s="230"/>
      <c r="C28" s="181"/>
      <c r="D28" s="182"/>
      <c r="E28" s="430"/>
      <c r="F28" s="431"/>
      <c r="G28" s="431"/>
      <c r="H28" s="431"/>
      <c r="I28" s="431"/>
      <c r="J28" s="431"/>
      <c r="K28" s="431"/>
      <c r="L28" s="431"/>
      <c r="M28" s="432"/>
      <c r="N28" s="183"/>
      <c r="O28" s="184"/>
      <c r="P28" s="184"/>
      <c r="Q28" s="184"/>
      <c r="R28" s="184"/>
      <c r="S28" s="185"/>
      <c r="T28" s="184"/>
      <c r="U28" s="185"/>
      <c r="V28" s="23" t="s">
        <v>64</v>
      </c>
      <c r="W28" s="22" t="s">
        <v>57</v>
      </c>
      <c r="X28" s="21" t="s">
        <v>58</v>
      </c>
      <c r="Y28" s="21" t="s">
        <v>59</v>
      </c>
      <c r="Z28" s="21" t="s">
        <v>60</v>
      </c>
      <c r="AA28" s="21" t="s">
        <v>61</v>
      </c>
      <c r="AB28" s="21" t="s">
        <v>62</v>
      </c>
      <c r="AC28" s="24" t="s">
        <v>63</v>
      </c>
      <c r="AD28" s="21" t="s">
        <v>189</v>
      </c>
      <c r="AE28" s="6"/>
      <c r="AF28" s="6"/>
      <c r="AG28" s="6"/>
      <c r="AH28" s="7"/>
      <c r="AI28" s="7"/>
      <c r="AJ28" s="7"/>
      <c r="AK28" s="40"/>
    </row>
    <row r="29" spans="2:37" ht="30.75" customHeight="1" x14ac:dyDescent="0.15">
      <c r="B29" s="228" t="s">
        <v>23</v>
      </c>
      <c r="C29" s="231" t="s">
        <v>74</v>
      </c>
      <c r="D29" s="232"/>
      <c r="E29" s="32" t="s">
        <v>73</v>
      </c>
      <c r="F29" s="9" t="s">
        <v>5</v>
      </c>
      <c r="G29" s="10" t="s">
        <v>6</v>
      </c>
      <c r="H29" s="11" t="s">
        <v>7</v>
      </c>
      <c r="I29" s="233" t="s">
        <v>80</v>
      </c>
      <c r="J29" s="422"/>
      <c r="K29" s="422"/>
      <c r="L29" s="422"/>
      <c r="M29" s="423"/>
      <c r="N29" s="9" t="s">
        <v>149</v>
      </c>
      <c r="O29" s="18" t="s">
        <v>148</v>
      </c>
      <c r="P29" s="9" t="s">
        <v>150</v>
      </c>
      <c r="Q29" s="61" t="s">
        <v>134</v>
      </c>
      <c r="R29" s="420" t="s">
        <v>65</v>
      </c>
      <c r="S29" s="421"/>
      <c r="T29" s="9" t="s">
        <v>68</v>
      </c>
      <c r="U29" s="9" t="s">
        <v>8</v>
      </c>
      <c r="V29" s="206" t="s">
        <v>124</v>
      </c>
      <c r="W29" s="207"/>
      <c r="X29" s="207"/>
      <c r="Y29" s="207"/>
      <c r="Z29" s="207"/>
      <c r="AA29" s="207"/>
      <c r="AB29" s="207"/>
      <c r="AC29" s="207"/>
      <c r="AD29" s="207"/>
      <c r="AE29" s="207"/>
      <c r="AF29" s="207"/>
      <c r="AG29" s="207"/>
      <c r="AH29" s="443"/>
      <c r="AI29" s="130"/>
      <c r="AJ29" s="131"/>
      <c r="AK29" s="159"/>
    </row>
    <row r="30" spans="2:37" ht="18" customHeight="1" x14ac:dyDescent="0.15">
      <c r="B30" s="229"/>
      <c r="C30" s="160"/>
      <c r="D30" s="161"/>
      <c r="E30" s="217"/>
      <c r="F30" s="436"/>
      <c r="G30" s="217"/>
      <c r="H30" s="162"/>
      <c r="I30" s="62" t="s">
        <v>77</v>
      </c>
      <c r="J30" s="63"/>
      <c r="K30" s="63" t="s">
        <v>78</v>
      </c>
      <c r="L30" s="63"/>
      <c r="M30" s="35" t="s">
        <v>79</v>
      </c>
      <c r="N30" s="163"/>
      <c r="O30" s="220">
        <v>8</v>
      </c>
      <c r="P30" s="164"/>
      <c r="Q30" s="163"/>
      <c r="R30" s="139"/>
      <c r="S30" s="269" t="s">
        <v>66</v>
      </c>
      <c r="T30" s="165"/>
      <c r="U30" s="165"/>
      <c r="V30" s="64">
        <v>1</v>
      </c>
      <c r="W30" s="64">
        <v>2</v>
      </c>
      <c r="X30" s="64">
        <v>3</v>
      </c>
      <c r="Y30" s="64">
        <v>4</v>
      </c>
      <c r="Z30" s="64">
        <v>5</v>
      </c>
      <c r="AA30" s="64">
        <v>6</v>
      </c>
      <c r="AB30" s="64">
        <v>7</v>
      </c>
      <c r="AC30" s="64">
        <v>8</v>
      </c>
      <c r="AD30" s="64">
        <v>9</v>
      </c>
      <c r="AE30" s="64">
        <v>10</v>
      </c>
      <c r="AF30" s="64">
        <v>11</v>
      </c>
      <c r="AG30" s="64">
        <v>12</v>
      </c>
      <c r="AH30" s="65">
        <v>13</v>
      </c>
      <c r="AI30" s="166"/>
      <c r="AJ30" s="167"/>
      <c r="AK30" s="168"/>
    </row>
    <row r="31" spans="2:37" ht="38.25" customHeight="1" thickBot="1" x14ac:dyDescent="0.2">
      <c r="B31" s="229"/>
      <c r="C31" s="169"/>
      <c r="D31" s="170"/>
      <c r="E31" s="435"/>
      <c r="F31" s="437"/>
      <c r="G31" s="435"/>
      <c r="H31" s="162"/>
      <c r="I31" s="31"/>
      <c r="J31" s="17" t="s">
        <v>76</v>
      </c>
      <c r="K31" s="34"/>
      <c r="L31" s="17" t="s">
        <v>76</v>
      </c>
      <c r="M31" s="30"/>
      <c r="N31" s="171"/>
      <c r="O31" s="433"/>
      <c r="P31" s="172"/>
      <c r="Q31" s="171"/>
      <c r="R31" s="139"/>
      <c r="S31" s="434"/>
      <c r="T31" s="165"/>
      <c r="U31" s="165"/>
      <c r="V31" s="29"/>
      <c r="W31" s="29"/>
      <c r="X31" s="29"/>
      <c r="Y31" s="29"/>
      <c r="Z31" s="29"/>
      <c r="AA31" s="29"/>
      <c r="AB31" s="29"/>
      <c r="AC31" s="29"/>
      <c r="AD31" s="29"/>
      <c r="AE31" s="29"/>
      <c r="AF31" s="29"/>
      <c r="AG31" s="29"/>
      <c r="AH31" s="31"/>
      <c r="AI31" s="173"/>
      <c r="AJ31" s="174"/>
      <c r="AK31" s="175"/>
    </row>
    <row r="32" spans="2:37" ht="29.1" customHeight="1" thickTop="1" x14ac:dyDescent="0.15">
      <c r="B32" s="229"/>
      <c r="C32" s="169"/>
      <c r="D32" s="170"/>
      <c r="E32" s="414" t="s">
        <v>82</v>
      </c>
      <c r="F32" s="415"/>
      <c r="G32" s="415"/>
      <c r="H32" s="415"/>
      <c r="I32" s="415"/>
      <c r="J32" s="415"/>
      <c r="K32" s="415"/>
      <c r="L32" s="415"/>
      <c r="M32" s="416"/>
      <c r="N32" s="271" t="s">
        <v>96</v>
      </c>
      <c r="O32" s="272"/>
      <c r="P32" s="272"/>
      <c r="Q32" s="272"/>
      <c r="R32" s="272"/>
      <c r="S32" s="273"/>
      <c r="T32" s="176" t="s">
        <v>75</v>
      </c>
      <c r="U32" s="177"/>
      <c r="V32" s="424" t="s">
        <v>173</v>
      </c>
      <c r="W32" s="425"/>
      <c r="X32" s="425"/>
      <c r="Y32" s="425"/>
      <c r="Z32" s="425"/>
      <c r="AA32" s="425"/>
      <c r="AB32" s="425"/>
      <c r="AC32" s="425"/>
      <c r="AD32" s="425"/>
      <c r="AE32" s="425"/>
      <c r="AF32" s="425"/>
      <c r="AG32" s="425"/>
      <c r="AH32" s="425"/>
      <c r="AI32" s="425"/>
      <c r="AJ32" s="425"/>
      <c r="AK32" s="426"/>
    </row>
    <row r="33" spans="2:48" ht="24.75" customHeight="1" x14ac:dyDescent="0.15">
      <c r="B33" s="229"/>
      <c r="C33" s="169"/>
      <c r="D33" s="170"/>
      <c r="E33" s="427"/>
      <c r="F33" s="428"/>
      <c r="G33" s="428"/>
      <c r="H33" s="428"/>
      <c r="I33" s="428"/>
      <c r="J33" s="428"/>
      <c r="K33" s="428"/>
      <c r="L33" s="428"/>
      <c r="M33" s="429"/>
      <c r="N33" s="178"/>
      <c r="O33" s="179"/>
      <c r="P33" s="179"/>
      <c r="Q33" s="179"/>
      <c r="R33" s="179"/>
      <c r="S33" s="180"/>
      <c r="T33" s="179"/>
      <c r="U33" s="180"/>
      <c r="V33" s="66"/>
      <c r="W33" s="67"/>
      <c r="X33" s="68"/>
      <c r="Y33" s="68"/>
      <c r="Z33" s="68"/>
      <c r="AA33" s="68"/>
      <c r="AB33" s="68"/>
      <c r="AC33" s="68"/>
      <c r="AD33" s="68"/>
      <c r="AE33" s="68"/>
      <c r="AF33" s="68"/>
      <c r="AG33" s="68"/>
      <c r="AH33" s="68"/>
      <c r="AI33" s="68"/>
      <c r="AJ33" s="68"/>
      <c r="AK33" s="69"/>
    </row>
    <row r="34" spans="2:48" ht="45" customHeight="1" thickBot="1" x14ac:dyDescent="0.2">
      <c r="B34" s="230"/>
      <c r="C34" s="181"/>
      <c r="D34" s="182"/>
      <c r="E34" s="430"/>
      <c r="F34" s="431"/>
      <c r="G34" s="431"/>
      <c r="H34" s="431"/>
      <c r="I34" s="431"/>
      <c r="J34" s="431"/>
      <c r="K34" s="431"/>
      <c r="L34" s="431"/>
      <c r="M34" s="432"/>
      <c r="N34" s="183"/>
      <c r="O34" s="184"/>
      <c r="P34" s="184"/>
      <c r="Q34" s="184"/>
      <c r="R34" s="184"/>
      <c r="S34" s="185"/>
      <c r="T34" s="184"/>
      <c r="U34" s="185"/>
      <c r="V34" s="23" t="s">
        <v>64</v>
      </c>
      <c r="W34" s="22" t="s">
        <v>57</v>
      </c>
      <c r="X34" s="21" t="s">
        <v>58</v>
      </c>
      <c r="Y34" s="21" t="s">
        <v>59</v>
      </c>
      <c r="Z34" s="21" t="s">
        <v>60</v>
      </c>
      <c r="AA34" s="21" t="s">
        <v>61</v>
      </c>
      <c r="AB34" s="21" t="s">
        <v>62</v>
      </c>
      <c r="AC34" s="24" t="s">
        <v>63</v>
      </c>
      <c r="AD34" s="21" t="s">
        <v>189</v>
      </c>
      <c r="AE34" s="6"/>
      <c r="AF34" s="6"/>
      <c r="AG34" s="6"/>
      <c r="AH34" s="7"/>
      <c r="AI34" s="7"/>
      <c r="AJ34" s="7"/>
      <c r="AK34" s="40"/>
    </row>
    <row r="35" spans="2:48" ht="30.75" customHeight="1" x14ac:dyDescent="0.15">
      <c r="B35" s="228" t="s">
        <v>53</v>
      </c>
      <c r="C35" s="231" t="s">
        <v>74</v>
      </c>
      <c r="D35" s="232"/>
      <c r="E35" s="32" t="s">
        <v>73</v>
      </c>
      <c r="F35" s="9" t="s">
        <v>5</v>
      </c>
      <c r="G35" s="10" t="s">
        <v>6</v>
      </c>
      <c r="H35" s="11" t="s">
        <v>7</v>
      </c>
      <c r="I35" s="233" t="s">
        <v>80</v>
      </c>
      <c r="J35" s="422"/>
      <c r="K35" s="422"/>
      <c r="L35" s="422"/>
      <c r="M35" s="423"/>
      <c r="N35" s="9" t="s">
        <v>149</v>
      </c>
      <c r="O35" s="18" t="s">
        <v>148</v>
      </c>
      <c r="P35" s="9" t="s">
        <v>150</v>
      </c>
      <c r="Q35" s="61" t="s">
        <v>134</v>
      </c>
      <c r="R35" s="420" t="s">
        <v>65</v>
      </c>
      <c r="S35" s="421"/>
      <c r="T35" s="9" t="s">
        <v>68</v>
      </c>
      <c r="U35" s="9" t="s">
        <v>8</v>
      </c>
      <c r="V35" s="206" t="s">
        <v>124</v>
      </c>
      <c r="W35" s="207"/>
      <c r="X35" s="207"/>
      <c r="Y35" s="207"/>
      <c r="Z35" s="207"/>
      <c r="AA35" s="207"/>
      <c r="AB35" s="207"/>
      <c r="AC35" s="207"/>
      <c r="AD35" s="207"/>
      <c r="AE35" s="207"/>
      <c r="AF35" s="207"/>
      <c r="AG35" s="207"/>
      <c r="AH35" s="443"/>
      <c r="AI35" s="130"/>
      <c r="AJ35" s="131"/>
      <c r="AK35" s="159"/>
    </row>
    <row r="36" spans="2:48" ht="18" customHeight="1" x14ac:dyDescent="0.15">
      <c r="B36" s="229"/>
      <c r="C36" s="160"/>
      <c r="D36" s="161"/>
      <c r="E36" s="217"/>
      <c r="F36" s="436"/>
      <c r="G36" s="217"/>
      <c r="H36" s="162"/>
      <c r="I36" s="62" t="s">
        <v>77</v>
      </c>
      <c r="J36" s="63"/>
      <c r="K36" s="63" t="s">
        <v>78</v>
      </c>
      <c r="L36" s="63"/>
      <c r="M36" s="35" t="s">
        <v>79</v>
      </c>
      <c r="N36" s="163"/>
      <c r="O36" s="220">
        <v>8</v>
      </c>
      <c r="P36" s="164"/>
      <c r="Q36" s="163"/>
      <c r="R36" s="139"/>
      <c r="S36" s="269" t="s">
        <v>66</v>
      </c>
      <c r="T36" s="165"/>
      <c r="U36" s="165"/>
      <c r="V36" s="64">
        <v>1</v>
      </c>
      <c r="W36" s="64">
        <v>2</v>
      </c>
      <c r="X36" s="64">
        <v>3</v>
      </c>
      <c r="Y36" s="64">
        <v>4</v>
      </c>
      <c r="Z36" s="64">
        <v>5</v>
      </c>
      <c r="AA36" s="64">
        <v>6</v>
      </c>
      <c r="AB36" s="64">
        <v>7</v>
      </c>
      <c r="AC36" s="64">
        <v>8</v>
      </c>
      <c r="AD36" s="64">
        <v>9</v>
      </c>
      <c r="AE36" s="64">
        <v>10</v>
      </c>
      <c r="AF36" s="64">
        <v>11</v>
      </c>
      <c r="AG36" s="64">
        <v>12</v>
      </c>
      <c r="AH36" s="65">
        <v>13</v>
      </c>
      <c r="AI36" s="166"/>
      <c r="AJ36" s="167"/>
      <c r="AK36" s="168"/>
    </row>
    <row r="37" spans="2:48" ht="38.25" customHeight="1" thickBot="1" x14ac:dyDescent="0.2">
      <c r="B37" s="229"/>
      <c r="C37" s="169"/>
      <c r="D37" s="170"/>
      <c r="E37" s="435"/>
      <c r="F37" s="437"/>
      <c r="G37" s="435"/>
      <c r="H37" s="162"/>
      <c r="I37" s="31"/>
      <c r="J37" s="17" t="s">
        <v>76</v>
      </c>
      <c r="K37" s="34"/>
      <c r="L37" s="17" t="s">
        <v>76</v>
      </c>
      <c r="M37" s="30"/>
      <c r="N37" s="171"/>
      <c r="O37" s="433"/>
      <c r="P37" s="172"/>
      <c r="Q37" s="171"/>
      <c r="R37" s="139"/>
      <c r="S37" s="434"/>
      <c r="T37" s="165"/>
      <c r="U37" s="165"/>
      <c r="V37" s="29"/>
      <c r="W37" s="29"/>
      <c r="X37" s="29"/>
      <c r="Y37" s="29"/>
      <c r="Z37" s="29"/>
      <c r="AA37" s="29"/>
      <c r="AB37" s="29"/>
      <c r="AC37" s="29"/>
      <c r="AD37" s="29"/>
      <c r="AE37" s="29"/>
      <c r="AF37" s="29"/>
      <c r="AG37" s="29"/>
      <c r="AH37" s="31"/>
      <c r="AI37" s="173"/>
      <c r="AJ37" s="174"/>
      <c r="AK37" s="175"/>
    </row>
    <row r="38" spans="2:48" ht="29.1" customHeight="1" thickTop="1" x14ac:dyDescent="0.15">
      <c r="B38" s="229"/>
      <c r="C38" s="169"/>
      <c r="D38" s="170"/>
      <c r="E38" s="414" t="s">
        <v>82</v>
      </c>
      <c r="F38" s="415"/>
      <c r="G38" s="415"/>
      <c r="H38" s="415"/>
      <c r="I38" s="415"/>
      <c r="J38" s="415"/>
      <c r="K38" s="415"/>
      <c r="L38" s="415"/>
      <c r="M38" s="416"/>
      <c r="N38" s="271" t="s">
        <v>96</v>
      </c>
      <c r="O38" s="272"/>
      <c r="P38" s="272"/>
      <c r="Q38" s="272"/>
      <c r="R38" s="272"/>
      <c r="S38" s="273"/>
      <c r="T38" s="176" t="s">
        <v>75</v>
      </c>
      <c r="U38" s="177"/>
      <c r="V38" s="424" t="s">
        <v>173</v>
      </c>
      <c r="W38" s="425"/>
      <c r="X38" s="425"/>
      <c r="Y38" s="425"/>
      <c r="Z38" s="425"/>
      <c r="AA38" s="425"/>
      <c r="AB38" s="425"/>
      <c r="AC38" s="425"/>
      <c r="AD38" s="425"/>
      <c r="AE38" s="425"/>
      <c r="AF38" s="425"/>
      <c r="AG38" s="425"/>
      <c r="AH38" s="425"/>
      <c r="AI38" s="425"/>
      <c r="AJ38" s="425"/>
      <c r="AK38" s="426"/>
    </row>
    <row r="39" spans="2:48" ht="24.75" customHeight="1" x14ac:dyDescent="0.15">
      <c r="B39" s="229"/>
      <c r="C39" s="169"/>
      <c r="D39" s="170"/>
      <c r="E39" s="427"/>
      <c r="F39" s="428"/>
      <c r="G39" s="428"/>
      <c r="H39" s="428"/>
      <c r="I39" s="428"/>
      <c r="J39" s="428"/>
      <c r="K39" s="428"/>
      <c r="L39" s="428"/>
      <c r="M39" s="429"/>
      <c r="N39" s="178"/>
      <c r="O39" s="179"/>
      <c r="P39" s="179"/>
      <c r="Q39" s="179"/>
      <c r="R39" s="179"/>
      <c r="S39" s="180"/>
      <c r="T39" s="179"/>
      <c r="U39" s="180"/>
      <c r="V39" s="66"/>
      <c r="W39" s="67"/>
      <c r="X39" s="68"/>
      <c r="Y39" s="68"/>
      <c r="Z39" s="68"/>
      <c r="AA39" s="68"/>
      <c r="AB39" s="68"/>
      <c r="AC39" s="68"/>
      <c r="AD39" s="68"/>
      <c r="AE39" s="68"/>
      <c r="AF39" s="68"/>
      <c r="AG39" s="68"/>
      <c r="AH39" s="68"/>
      <c r="AI39" s="68"/>
      <c r="AJ39" s="68"/>
      <c r="AK39" s="69"/>
    </row>
    <row r="40" spans="2:48" ht="45" customHeight="1" thickBot="1" x14ac:dyDescent="0.2">
      <c r="B40" s="230"/>
      <c r="C40" s="181"/>
      <c r="D40" s="182"/>
      <c r="E40" s="430"/>
      <c r="F40" s="431"/>
      <c r="G40" s="431"/>
      <c r="H40" s="431"/>
      <c r="I40" s="431"/>
      <c r="J40" s="431"/>
      <c r="K40" s="431"/>
      <c r="L40" s="431"/>
      <c r="M40" s="432"/>
      <c r="N40" s="183"/>
      <c r="O40" s="184"/>
      <c r="P40" s="184"/>
      <c r="Q40" s="184"/>
      <c r="R40" s="184"/>
      <c r="S40" s="185"/>
      <c r="T40" s="184"/>
      <c r="U40" s="185"/>
      <c r="V40" s="23" t="s">
        <v>64</v>
      </c>
      <c r="W40" s="22" t="s">
        <v>57</v>
      </c>
      <c r="X40" s="21" t="s">
        <v>58</v>
      </c>
      <c r="Y40" s="21" t="s">
        <v>59</v>
      </c>
      <c r="Z40" s="21" t="s">
        <v>60</v>
      </c>
      <c r="AA40" s="21" t="s">
        <v>61</v>
      </c>
      <c r="AB40" s="21" t="s">
        <v>62</v>
      </c>
      <c r="AC40" s="24" t="s">
        <v>63</v>
      </c>
      <c r="AD40" s="21" t="s">
        <v>189</v>
      </c>
      <c r="AE40" s="6"/>
      <c r="AF40" s="6"/>
      <c r="AG40" s="6"/>
      <c r="AH40" s="7"/>
      <c r="AI40" s="7"/>
      <c r="AJ40" s="7"/>
      <c r="AK40" s="40"/>
    </row>
    <row r="41" spans="2:48" ht="38.25" customHeight="1" x14ac:dyDescent="0.15">
      <c r="C41" s="258" t="s">
        <v>81</v>
      </c>
      <c r="D41" s="258"/>
      <c r="E41" s="258"/>
      <c r="F41" s="186"/>
      <c r="G41" s="186"/>
      <c r="H41" s="186"/>
      <c r="I41" s="186"/>
      <c r="J41" s="186"/>
      <c r="K41" s="186"/>
      <c r="L41" s="186"/>
      <c r="M41" s="186"/>
      <c r="N41" s="186"/>
      <c r="O41" s="186"/>
      <c r="P41" s="186"/>
      <c r="Q41" s="186"/>
      <c r="R41" s="186"/>
      <c r="S41" s="19"/>
      <c r="T41" s="19"/>
      <c r="U41" s="19"/>
      <c r="V41" s="19"/>
      <c r="W41" s="19"/>
      <c r="X41" s="19"/>
      <c r="Y41" s="19"/>
      <c r="Z41" s="19"/>
      <c r="AA41" s="19"/>
      <c r="AB41" s="19"/>
      <c r="AC41" s="19"/>
      <c r="AD41" s="19"/>
      <c r="AE41" s="19"/>
      <c r="AF41" s="19"/>
      <c r="AG41" s="19"/>
      <c r="AH41" s="19"/>
      <c r="AI41" s="19"/>
      <c r="AJ41" s="19"/>
      <c r="AK41" s="19"/>
    </row>
    <row r="42" spans="2:48" ht="15" customHeight="1" x14ac:dyDescent="0.15">
      <c r="C42" s="33" t="s">
        <v>153</v>
      </c>
      <c r="AL42" s="33" t="s">
        <v>152</v>
      </c>
    </row>
    <row r="43" spans="2:48" ht="20.25" customHeight="1" x14ac:dyDescent="0.15">
      <c r="C43" s="3"/>
      <c r="D43" s="3"/>
      <c r="R43" s="73"/>
      <c r="S43" s="73"/>
      <c r="T43" s="73"/>
      <c r="U43" s="73"/>
      <c r="V43" s="73"/>
      <c r="W43" s="73"/>
      <c r="X43" s="73"/>
      <c r="Y43" s="73"/>
      <c r="Z43" s="73"/>
      <c r="AA43" s="73"/>
      <c r="AB43" s="73"/>
      <c r="AC43" s="73"/>
      <c r="AD43" s="73"/>
      <c r="AE43" s="73"/>
      <c r="AF43" s="73"/>
    </row>
    <row r="44" spans="2:48" ht="33.75" customHeight="1" x14ac:dyDescent="0.15">
      <c r="C44" s="3"/>
      <c r="D44" s="3"/>
      <c r="R44" s="73"/>
      <c r="S44" s="73"/>
      <c r="T44" s="73"/>
      <c r="U44" s="73"/>
      <c r="V44" s="73"/>
      <c r="W44" s="73"/>
      <c r="X44" s="73"/>
      <c r="Y44" s="73"/>
      <c r="Z44" s="73"/>
      <c r="AA44" s="73"/>
      <c r="AB44" s="73"/>
      <c r="AC44" s="73"/>
      <c r="AD44" s="73"/>
      <c r="AE44" s="73"/>
      <c r="AF44" s="73"/>
    </row>
    <row r="45" spans="2:48" ht="15" customHeight="1" x14ac:dyDescent="0.15">
      <c r="C45" s="2" t="s">
        <v>170</v>
      </c>
      <c r="D45" s="60"/>
      <c r="E45" s="60"/>
      <c r="F45" s="60"/>
      <c r="G45" s="60"/>
      <c r="H45" s="60"/>
      <c r="I45" s="60"/>
      <c r="J45" s="60"/>
      <c r="K45" s="60"/>
      <c r="L45" s="60"/>
      <c r="M45" s="60"/>
      <c r="N45" s="60"/>
      <c r="O45" s="60"/>
      <c r="P45" s="60"/>
      <c r="Q45" s="60"/>
      <c r="R45" s="60"/>
      <c r="S45" s="60"/>
      <c r="T45" s="60"/>
      <c r="U45" s="60"/>
      <c r="V45" s="60"/>
      <c r="W45" s="60"/>
      <c r="X45" s="60"/>
      <c r="Y45" s="60"/>
      <c r="Z45" s="60" t="s">
        <v>136</v>
      </c>
      <c r="AA45" s="60"/>
      <c r="AB45" s="60"/>
      <c r="AC45" s="60"/>
      <c r="AD45" s="60"/>
      <c r="AE45" s="60"/>
      <c r="AF45" s="60"/>
      <c r="AG45" s="60"/>
      <c r="AH45" s="60"/>
      <c r="AI45" s="60"/>
      <c r="AJ45" s="60"/>
      <c r="AK45" s="60"/>
      <c r="AL45" s="3"/>
      <c r="AM45" s="60"/>
      <c r="AN45" s="60"/>
      <c r="AO45" s="60"/>
      <c r="AP45" s="60"/>
      <c r="AQ45" s="60"/>
      <c r="AR45" s="60"/>
      <c r="AS45" s="60"/>
      <c r="AT45" s="60"/>
      <c r="AU45" s="60"/>
      <c r="AV45" s="2"/>
    </row>
    <row r="46" spans="2:48" ht="15" customHeight="1" x14ac:dyDescent="0.15">
      <c r="C46" s="60"/>
      <c r="D46" s="74" t="s">
        <v>9</v>
      </c>
      <c r="E46" s="75" t="s">
        <v>10</v>
      </c>
      <c r="G46" s="60"/>
      <c r="N46" s="75"/>
      <c r="O46" s="75"/>
      <c r="P46" s="33" t="s">
        <v>130</v>
      </c>
      <c r="Q46" s="75"/>
      <c r="R46" s="77" t="s">
        <v>43</v>
      </c>
      <c r="S46" s="75"/>
      <c r="T46" s="75" t="s">
        <v>38</v>
      </c>
      <c r="U46" s="75" t="s">
        <v>39</v>
      </c>
      <c r="V46" s="75" t="s">
        <v>70</v>
      </c>
      <c r="W46" s="75"/>
      <c r="X46" s="75"/>
      <c r="Y46" s="75"/>
      <c r="Z46" s="75" t="s">
        <v>138</v>
      </c>
      <c r="AA46" s="75"/>
      <c r="AB46" s="75"/>
      <c r="AC46" s="75"/>
      <c r="AD46" s="75"/>
      <c r="AE46" s="75"/>
      <c r="AF46" s="75"/>
      <c r="AG46" s="75"/>
      <c r="AH46" s="75"/>
      <c r="AI46" s="75"/>
      <c r="AJ46" s="75"/>
      <c r="AK46" s="75"/>
      <c r="AL46" s="73"/>
      <c r="AM46" s="75"/>
      <c r="AN46" s="75"/>
      <c r="AO46" s="75"/>
      <c r="AP46" s="75"/>
      <c r="AQ46" s="75"/>
      <c r="AR46" s="75"/>
      <c r="AS46" s="75"/>
      <c r="AT46" s="75"/>
      <c r="AU46" s="75"/>
      <c r="AV46" s="75"/>
    </row>
    <row r="47" spans="2:48" ht="15" customHeight="1" x14ac:dyDescent="0.15">
      <c r="C47" s="60"/>
      <c r="D47" s="74" t="s">
        <v>11</v>
      </c>
      <c r="E47" s="75" t="s">
        <v>12</v>
      </c>
      <c r="G47" s="60"/>
      <c r="N47" s="75"/>
      <c r="O47" s="75"/>
      <c r="P47" s="33" t="s">
        <v>127</v>
      </c>
      <c r="Q47" s="75"/>
      <c r="R47" s="75" t="s">
        <v>41</v>
      </c>
      <c r="S47" s="75"/>
      <c r="T47" s="75"/>
      <c r="U47" s="75" t="s">
        <v>40</v>
      </c>
      <c r="V47" s="75" t="s">
        <v>71</v>
      </c>
      <c r="W47" s="75"/>
      <c r="X47" s="75"/>
      <c r="Y47" s="75"/>
      <c r="Z47" s="75" t="s">
        <v>137</v>
      </c>
      <c r="AA47" s="75"/>
      <c r="AB47" s="75"/>
      <c r="AC47" s="75"/>
      <c r="AD47" s="75"/>
      <c r="AE47" s="75"/>
      <c r="AF47" s="75"/>
      <c r="AG47" s="75"/>
      <c r="AH47" s="75"/>
      <c r="AI47" s="75"/>
      <c r="AJ47" s="75"/>
      <c r="AK47" s="75"/>
      <c r="AL47" s="76"/>
      <c r="AM47" s="75"/>
      <c r="AN47" s="75"/>
      <c r="AO47" s="75"/>
      <c r="AP47" s="75"/>
      <c r="AQ47" s="75"/>
      <c r="AR47" s="75"/>
      <c r="AS47" s="75"/>
      <c r="AT47" s="75"/>
      <c r="AU47" s="75"/>
      <c r="AV47" s="75"/>
    </row>
    <row r="48" spans="2:48" ht="15" customHeight="1" x14ac:dyDescent="0.15">
      <c r="C48" s="60"/>
      <c r="D48" s="74" t="s">
        <v>13</v>
      </c>
      <c r="E48" s="77" t="s">
        <v>14</v>
      </c>
      <c r="G48" s="60"/>
      <c r="N48" s="77"/>
      <c r="O48" s="77"/>
      <c r="P48" s="33" t="s">
        <v>128</v>
      </c>
      <c r="Q48" s="77"/>
      <c r="R48" s="75" t="s">
        <v>42</v>
      </c>
      <c r="S48" s="77"/>
      <c r="T48" s="77"/>
      <c r="U48" s="77"/>
      <c r="V48" s="77"/>
      <c r="W48" s="77"/>
      <c r="X48" s="77"/>
      <c r="Y48" s="77"/>
      <c r="Z48" s="77"/>
      <c r="AA48" s="77"/>
      <c r="AB48" s="77"/>
      <c r="AC48" s="77"/>
      <c r="AD48" s="77"/>
      <c r="AE48" s="77"/>
      <c r="AF48" s="77"/>
      <c r="AG48" s="77"/>
      <c r="AH48" s="77"/>
      <c r="AI48" s="77"/>
      <c r="AJ48" s="77"/>
      <c r="AK48" s="77"/>
      <c r="AL48" s="76"/>
      <c r="AM48" s="77"/>
      <c r="AN48" s="77"/>
      <c r="AO48" s="77"/>
      <c r="AP48" s="77"/>
      <c r="AQ48" s="77"/>
      <c r="AR48" s="77"/>
      <c r="AS48" s="77"/>
      <c r="AT48" s="77"/>
      <c r="AU48" s="77"/>
      <c r="AV48" s="77"/>
    </row>
    <row r="49" spans="2:48" ht="15" customHeight="1" x14ac:dyDescent="0.15">
      <c r="C49" s="60"/>
      <c r="D49" s="74" t="s">
        <v>15</v>
      </c>
      <c r="E49" s="75" t="s">
        <v>16</v>
      </c>
      <c r="G49" s="60"/>
      <c r="H49" s="75"/>
      <c r="I49" s="75"/>
      <c r="J49" s="75"/>
      <c r="K49" s="75"/>
      <c r="L49" s="75"/>
      <c r="M49" s="75"/>
      <c r="N49" s="60"/>
      <c r="O49" s="60"/>
      <c r="P49" s="60"/>
      <c r="Q49" s="60"/>
      <c r="R49" s="60"/>
      <c r="S49" s="60"/>
      <c r="T49" s="60"/>
      <c r="U49" s="60"/>
      <c r="V49" s="60"/>
      <c r="W49" s="60"/>
      <c r="X49" s="60"/>
      <c r="Y49" s="60"/>
      <c r="Z49" s="60"/>
      <c r="AA49" s="60"/>
      <c r="AB49" s="60"/>
      <c r="AC49" s="60"/>
      <c r="AD49" s="60"/>
      <c r="AE49" s="60"/>
      <c r="AF49" s="60"/>
      <c r="AG49" s="60"/>
      <c r="AH49" s="60"/>
      <c r="AI49" s="60"/>
      <c r="AJ49" s="60"/>
      <c r="AK49" s="60"/>
      <c r="AL49" s="73"/>
      <c r="AM49" s="60"/>
      <c r="AN49" s="60"/>
      <c r="AO49" s="60"/>
      <c r="AP49" s="60"/>
      <c r="AQ49" s="60"/>
      <c r="AR49" s="60"/>
      <c r="AS49" s="60"/>
      <c r="AT49" s="60"/>
      <c r="AU49" s="60"/>
      <c r="AV49" s="60"/>
    </row>
    <row r="50" spans="2:48" ht="15" customHeight="1" x14ac:dyDescent="0.15">
      <c r="C50" s="60"/>
      <c r="D50" s="74" t="s">
        <v>17</v>
      </c>
      <c r="E50" s="60"/>
      <c r="G50" s="60"/>
      <c r="H50" s="75"/>
      <c r="I50" s="75"/>
      <c r="J50" s="75"/>
      <c r="K50" s="75"/>
      <c r="L50" s="75"/>
      <c r="M50" s="75"/>
      <c r="N50" s="60"/>
      <c r="O50" s="60"/>
      <c r="P50" s="60"/>
      <c r="Q50" s="60"/>
      <c r="R50" s="60"/>
      <c r="S50" s="60"/>
      <c r="T50" s="60"/>
      <c r="U50" s="60"/>
      <c r="V50" s="60"/>
      <c r="W50" s="60"/>
      <c r="X50" s="60"/>
      <c r="Y50" s="60"/>
      <c r="Z50" s="60"/>
      <c r="AA50" s="60"/>
      <c r="AB50" s="60"/>
      <c r="AC50" s="60"/>
      <c r="AD50" s="60"/>
      <c r="AE50" s="60"/>
      <c r="AF50" s="60"/>
      <c r="AG50" s="60"/>
      <c r="AH50" s="60"/>
      <c r="AI50" s="60"/>
      <c r="AJ50" s="60"/>
      <c r="AK50" s="60"/>
      <c r="AL50" s="76"/>
      <c r="AM50" s="60"/>
      <c r="AN50" s="60"/>
      <c r="AO50" s="60"/>
      <c r="AP50" s="60"/>
      <c r="AQ50" s="60"/>
      <c r="AR50" s="60"/>
      <c r="AS50" s="60"/>
      <c r="AT50" s="60"/>
      <c r="AU50" s="60"/>
      <c r="AV50" s="60"/>
    </row>
    <row r="51" spans="2:48" ht="15" customHeight="1" x14ac:dyDescent="0.15">
      <c r="C51" s="60"/>
      <c r="D51" s="74" t="s">
        <v>49</v>
      </c>
      <c r="E51" s="75" t="s">
        <v>18</v>
      </c>
      <c r="G51" s="60"/>
      <c r="N51" s="60"/>
      <c r="O51" s="60"/>
      <c r="P51" s="60"/>
      <c r="Q51" s="60"/>
      <c r="R51" s="60"/>
      <c r="S51" s="60"/>
      <c r="T51" s="60" t="s">
        <v>47</v>
      </c>
      <c r="U51" s="60" t="s">
        <v>45</v>
      </c>
      <c r="V51" s="60"/>
      <c r="W51" s="60"/>
      <c r="X51" s="60"/>
      <c r="Y51" s="60"/>
      <c r="Z51" s="60"/>
      <c r="AA51" s="60"/>
      <c r="AB51" s="60"/>
      <c r="AC51" s="60"/>
      <c r="AD51" s="60"/>
      <c r="AE51" s="60"/>
      <c r="AF51" s="60"/>
      <c r="AG51" s="60"/>
      <c r="AH51" s="60"/>
      <c r="AI51" s="60"/>
      <c r="AJ51" s="60"/>
      <c r="AK51" s="60"/>
      <c r="AL51" s="60"/>
      <c r="AM51" s="60"/>
      <c r="AN51" s="60"/>
      <c r="AO51" s="60"/>
      <c r="AP51" s="60"/>
      <c r="AQ51" s="60"/>
      <c r="AR51" s="60"/>
      <c r="AS51" s="60"/>
      <c r="AT51" s="60"/>
      <c r="AU51" s="60"/>
      <c r="AV51" s="2"/>
    </row>
    <row r="52" spans="2:48" ht="15" customHeight="1" x14ac:dyDescent="0.15">
      <c r="C52" s="60"/>
      <c r="D52" s="74" t="s">
        <v>50</v>
      </c>
      <c r="E52" s="60"/>
      <c r="G52" s="60"/>
      <c r="N52" s="60"/>
      <c r="O52" s="60"/>
      <c r="P52" s="60"/>
      <c r="Q52" s="60"/>
      <c r="R52" s="60"/>
      <c r="S52" s="60"/>
      <c r="T52" s="60" t="s">
        <v>48</v>
      </c>
      <c r="U52" s="60" t="s">
        <v>46</v>
      </c>
      <c r="V52" s="60"/>
      <c r="W52" s="60"/>
      <c r="X52" s="60"/>
      <c r="Y52" s="60"/>
      <c r="Z52" s="60"/>
      <c r="AA52" s="60"/>
      <c r="AB52" s="60"/>
      <c r="AC52" s="60"/>
      <c r="AD52" s="60"/>
      <c r="AE52" s="60"/>
      <c r="AF52" s="60"/>
      <c r="AG52" s="60"/>
      <c r="AH52" s="60"/>
      <c r="AI52" s="60"/>
      <c r="AJ52" s="60"/>
      <c r="AK52" s="60"/>
      <c r="AL52" s="60"/>
      <c r="AM52" s="60"/>
      <c r="AN52" s="60"/>
      <c r="AO52" s="60"/>
      <c r="AP52" s="60"/>
      <c r="AQ52" s="60"/>
      <c r="AR52" s="60"/>
      <c r="AS52" s="60"/>
      <c r="AT52" s="60"/>
      <c r="AU52" s="60"/>
      <c r="AV52" s="60"/>
    </row>
    <row r="53" spans="2:48" ht="15" customHeight="1" x14ac:dyDescent="0.15">
      <c r="C53" s="60"/>
      <c r="D53" s="78" t="s">
        <v>51</v>
      </c>
      <c r="E53" s="60"/>
      <c r="F53" s="60"/>
      <c r="G53" s="60"/>
      <c r="H53" s="75"/>
      <c r="I53" s="75"/>
      <c r="J53" s="75"/>
      <c r="K53" s="75"/>
      <c r="L53" s="75"/>
      <c r="M53" s="75"/>
      <c r="N53" s="60"/>
      <c r="O53" s="60"/>
      <c r="P53" s="60"/>
      <c r="Q53" s="60"/>
      <c r="R53" s="60"/>
      <c r="S53" s="60"/>
      <c r="T53" s="60"/>
      <c r="U53" s="60"/>
      <c r="V53" s="60"/>
      <c r="W53" s="60"/>
      <c r="X53" s="60"/>
      <c r="Y53" s="60"/>
      <c r="Z53" s="60"/>
      <c r="AA53" s="60"/>
      <c r="AB53" s="60"/>
      <c r="AC53" s="60"/>
      <c r="AD53" s="60"/>
      <c r="AE53" s="60"/>
      <c r="AF53" s="60"/>
      <c r="AG53" s="60"/>
      <c r="AH53" s="60"/>
      <c r="AI53" s="60"/>
      <c r="AJ53" s="60"/>
      <c r="AK53" s="60"/>
      <c r="AL53" s="60"/>
      <c r="AM53" s="60"/>
      <c r="AN53" s="60"/>
      <c r="AO53" s="60"/>
      <c r="AP53" s="60"/>
      <c r="AQ53" s="60"/>
      <c r="AR53" s="60"/>
      <c r="AS53" s="60"/>
      <c r="AT53" s="60"/>
      <c r="AU53" s="60"/>
      <c r="AV53" s="60"/>
    </row>
    <row r="54" spans="2:48" ht="15" customHeight="1" x14ac:dyDescent="0.15">
      <c r="C54" s="60"/>
      <c r="D54" s="78" t="s">
        <v>52</v>
      </c>
      <c r="E54" s="60" t="s">
        <v>144</v>
      </c>
      <c r="F54" s="60"/>
      <c r="G54" s="60"/>
      <c r="H54" s="75"/>
      <c r="I54" s="75"/>
      <c r="J54" s="75"/>
      <c r="K54" s="75"/>
      <c r="L54" s="75"/>
      <c r="M54" s="75"/>
      <c r="N54" s="60"/>
      <c r="O54" s="60"/>
      <c r="P54" s="60"/>
      <c r="Q54" s="60"/>
      <c r="R54" s="60"/>
      <c r="S54" s="60"/>
      <c r="T54" s="60"/>
      <c r="U54" s="60"/>
      <c r="V54" s="60"/>
      <c r="W54" s="60"/>
      <c r="X54" s="60"/>
      <c r="Y54" s="60"/>
      <c r="Z54" s="60"/>
      <c r="AA54" s="60"/>
      <c r="AB54" s="60"/>
      <c r="AC54" s="60"/>
      <c r="AD54" s="60"/>
      <c r="AE54" s="60"/>
      <c r="AF54" s="60"/>
      <c r="AG54" s="60"/>
      <c r="AH54" s="60"/>
      <c r="AI54" s="60"/>
      <c r="AJ54" s="60"/>
      <c r="AK54" s="60"/>
      <c r="AL54" s="60"/>
      <c r="AM54" s="60"/>
      <c r="AN54" s="60"/>
      <c r="AO54" s="60"/>
      <c r="AP54" s="60"/>
      <c r="AQ54" s="60"/>
      <c r="AR54" s="60"/>
      <c r="AS54" s="60"/>
      <c r="AT54" s="60"/>
      <c r="AU54" s="60"/>
      <c r="AV54" s="60"/>
    </row>
    <row r="55" spans="2:48" ht="15" customHeight="1" x14ac:dyDescent="0.15">
      <c r="D55" s="78" t="s">
        <v>143</v>
      </c>
      <c r="E55" s="33" t="s">
        <v>145</v>
      </c>
    </row>
    <row r="56" spans="2:48" ht="15" customHeight="1" x14ac:dyDescent="0.15">
      <c r="D56" s="78"/>
      <c r="N56" s="79"/>
      <c r="O56" s="79"/>
      <c r="P56" s="79"/>
    </row>
    <row r="59" spans="2:48" ht="6.75" customHeight="1" x14ac:dyDescent="0.15"/>
    <row r="60" spans="2:48" ht="14.25" hidden="1" customHeight="1" x14ac:dyDescent="0.15"/>
    <row r="61" spans="2:48" s="3" customFormat="1" ht="23.25" customHeight="1" x14ac:dyDescent="0.15">
      <c r="B61" s="80" t="s">
        <v>109</v>
      </c>
      <c r="C61" s="80" t="s">
        <v>28</v>
      </c>
      <c r="D61" s="80" t="s">
        <v>0</v>
      </c>
      <c r="E61" s="80" t="s">
        <v>132</v>
      </c>
      <c r="F61" s="80" t="s">
        <v>29</v>
      </c>
      <c r="G61" s="80" t="s">
        <v>110</v>
      </c>
      <c r="H61" s="80" t="s">
        <v>111</v>
      </c>
      <c r="I61" s="187" t="s">
        <v>142</v>
      </c>
      <c r="J61" s="81" t="s">
        <v>30</v>
      </c>
      <c r="K61" s="82"/>
      <c r="L61" s="83" t="s">
        <v>31</v>
      </c>
      <c r="M61" s="84"/>
      <c r="N61" s="84"/>
      <c r="O61" s="84"/>
      <c r="P61" s="84"/>
      <c r="Q61" s="85"/>
      <c r="R61" s="86" t="s">
        <v>32</v>
      </c>
      <c r="S61" s="188" t="s">
        <v>160</v>
      </c>
      <c r="T61" s="80" t="s">
        <v>117</v>
      </c>
      <c r="U61" s="87" t="s">
        <v>99</v>
      </c>
      <c r="V61" s="189" t="s">
        <v>69</v>
      </c>
      <c r="W61" s="190" t="s">
        <v>118</v>
      </c>
      <c r="X61" s="190" t="s">
        <v>119</v>
      </c>
    </row>
    <row r="62" spans="2:48" s="3" customFormat="1" ht="23.25" customHeight="1" x14ac:dyDescent="0.15">
      <c r="B62" s="88"/>
      <c r="C62" s="88"/>
      <c r="D62" s="88"/>
      <c r="E62" s="88"/>
      <c r="F62" s="88"/>
      <c r="G62" s="88"/>
      <c r="H62" s="88"/>
      <c r="I62" s="191"/>
      <c r="J62" s="89" t="s">
        <v>21</v>
      </c>
      <c r="K62" s="89" t="s">
        <v>20</v>
      </c>
      <c r="L62" s="89" t="s">
        <v>33</v>
      </c>
      <c r="M62" s="89" t="s">
        <v>34</v>
      </c>
      <c r="N62" s="89" t="s">
        <v>35</v>
      </c>
      <c r="O62" s="89" t="s">
        <v>36</v>
      </c>
      <c r="P62" s="89" t="s">
        <v>140</v>
      </c>
      <c r="Q62" s="89" t="s">
        <v>133</v>
      </c>
      <c r="R62" s="90"/>
      <c r="S62" s="192"/>
      <c r="T62" s="88"/>
      <c r="U62" s="91"/>
      <c r="V62" s="193"/>
      <c r="W62" s="194"/>
      <c r="X62" s="194"/>
    </row>
    <row r="63" spans="2:48" ht="42.75" x14ac:dyDescent="0.15">
      <c r="C63" s="33" t="str">
        <f>D6</f>
        <v>株式会社　ABC</v>
      </c>
      <c r="D63" s="33" t="str">
        <f>D5</f>
        <v>カブシキカイシャ　エービーシー</v>
      </c>
      <c r="E63" s="33">
        <f>G5</f>
        <v>8120046</v>
      </c>
      <c r="F63" s="79" t="str">
        <f>H5</f>
        <v>○○市▼▼町１－２－３</v>
      </c>
      <c r="G63" s="33" t="str">
        <f>G6</f>
        <v>111－1111－1111</v>
      </c>
      <c r="H63" s="33" t="str">
        <f>G7</f>
        <v>111－1111－1111</v>
      </c>
      <c r="I63" s="92">
        <f>AC7</f>
        <v>0</v>
      </c>
      <c r="J63" s="33" t="str">
        <f>T6</f>
        <v>○○　○○○</v>
      </c>
      <c r="K63" s="33" t="str">
        <f>T7</f>
        <v>090－1111－2222</v>
      </c>
      <c r="L63" s="33" t="str">
        <f>E8</f>
        <v>○×銀行</v>
      </c>
      <c r="M63" s="33" t="str">
        <f>E10</f>
        <v>△□支店</v>
      </c>
      <c r="N63" s="33">
        <f>Q8</f>
        <v>2</v>
      </c>
      <c r="O63" s="93">
        <f>H10</f>
        <v>1234567689</v>
      </c>
      <c r="P63" s="33" t="str">
        <f>U10</f>
        <v>株式会社ABC　代表取締役　△△　△△△</v>
      </c>
      <c r="Q63" s="33" t="str">
        <f>U8</f>
        <v>カ）エービーシー　ダイヒョウトリシマリヤク</v>
      </c>
      <c r="R63" s="33" t="str">
        <f>D3</f>
        <v>▼▼町商工会</v>
      </c>
      <c r="S63" s="33" t="str">
        <f>L3</f>
        <v>福岡太郎</v>
      </c>
      <c r="T63" s="33" t="str">
        <f>L4</f>
        <v>aaaa@bbbb.ne.jp</v>
      </c>
      <c r="U63" s="33" t="str">
        <f>T3</f>
        <v>福岡市内に販路を求めている。①の商品は地元の直売所で売れ筋商品であり、地域に根付いた商品である。</v>
      </c>
      <c r="V63" s="33">
        <f>AI10</f>
        <v>0</v>
      </c>
      <c r="W63" s="33" t="str">
        <f>AH3</f>
        <v>道の駅○○
スーパー△△</v>
      </c>
      <c r="X63" s="33" t="str">
        <f>AH5</f>
        <v>イオン
博多阪急(百貨店)
その他都市圏</v>
      </c>
    </row>
    <row r="65" spans="2:33" x14ac:dyDescent="0.15">
      <c r="AB65" s="60"/>
    </row>
    <row r="66" spans="2:33" s="60" customFormat="1" ht="77.25" customHeight="1" x14ac:dyDescent="0.15">
      <c r="B66" s="94" t="s">
        <v>109</v>
      </c>
      <c r="C66" s="95" t="s">
        <v>100</v>
      </c>
      <c r="D66" s="95" t="s">
        <v>54</v>
      </c>
      <c r="E66" s="95" t="s">
        <v>28</v>
      </c>
      <c r="F66" s="95" t="s">
        <v>55</v>
      </c>
      <c r="G66" s="95" t="s">
        <v>4</v>
      </c>
      <c r="H66" s="95" t="s">
        <v>101</v>
      </c>
      <c r="I66" s="95" t="s">
        <v>56</v>
      </c>
      <c r="J66" s="95" t="s">
        <v>102</v>
      </c>
      <c r="K66" s="95" t="s">
        <v>103</v>
      </c>
      <c r="L66" s="95" t="s">
        <v>104</v>
      </c>
      <c r="M66" s="95" t="s">
        <v>105</v>
      </c>
      <c r="N66" s="95" t="s">
        <v>171</v>
      </c>
      <c r="O66" s="96" t="s">
        <v>147</v>
      </c>
      <c r="P66" s="95" t="s">
        <v>172</v>
      </c>
      <c r="Q66" s="95" t="s">
        <v>106</v>
      </c>
      <c r="R66" s="95" t="s">
        <v>146</v>
      </c>
      <c r="S66" s="95" t="s">
        <v>151</v>
      </c>
      <c r="T66" s="97" t="s">
        <v>107</v>
      </c>
      <c r="U66" s="97" t="s">
        <v>37</v>
      </c>
      <c r="V66" s="97" t="s">
        <v>112</v>
      </c>
      <c r="W66" s="97" t="s">
        <v>108</v>
      </c>
      <c r="X66" s="97" t="s">
        <v>116</v>
      </c>
      <c r="Y66" s="98"/>
      <c r="Z66" s="99"/>
    </row>
    <row r="67" spans="2:33" ht="13.5" customHeight="1" x14ac:dyDescent="0.15">
      <c r="B67" s="100" t="str">
        <f>$G$15</f>
        <v>新規</v>
      </c>
      <c r="C67" s="33" t="str">
        <f t="shared" ref="C67:C70" si="0">$D$3</f>
        <v>▼▼町商工会</v>
      </c>
      <c r="D67" s="93" t="str">
        <f>R73</f>
        <v>4905891131611</v>
      </c>
      <c r="E67" s="101" t="str">
        <f>$D$6</f>
        <v>株式会社　ABC</v>
      </c>
      <c r="F67" s="33">
        <v>1</v>
      </c>
      <c r="G67" s="33" t="str">
        <f>E18</f>
        <v>エゴマ醤油</v>
      </c>
      <c r="H67" s="33" t="str">
        <f>F18</f>
        <v>04.調味料</v>
      </c>
      <c r="I67" s="33" t="str">
        <f>G18</f>
        <v>常温</v>
      </c>
      <c r="J67" s="33" t="str">
        <f>H18</f>
        <v>120ml</v>
      </c>
      <c r="K67" s="102">
        <f>I19</f>
        <v>10</v>
      </c>
      <c r="L67" s="102">
        <f>K19</f>
        <v>5</v>
      </c>
      <c r="M67" s="102">
        <f>M19</f>
        <v>5</v>
      </c>
      <c r="N67" s="103">
        <f>N18</f>
        <v>400</v>
      </c>
      <c r="O67" s="103">
        <f>O18</f>
        <v>8</v>
      </c>
      <c r="P67" s="103">
        <f>P18</f>
        <v>432</v>
      </c>
      <c r="Q67" s="103" t="str">
        <f>Q18</f>
        <v>6ケ月</v>
      </c>
      <c r="R67" s="103">
        <f>R18</f>
        <v>7</v>
      </c>
      <c r="S67" s="103">
        <f>T18</f>
        <v>12</v>
      </c>
      <c r="T67" s="103">
        <f>U18</f>
        <v>12</v>
      </c>
      <c r="U67" s="33" t="e">
        <f>#REF!</f>
        <v>#REF!</v>
      </c>
      <c r="V67" s="33" t="str">
        <f>N21</f>
        <v>料理のバリエーションにお悩みの方におすすめ！エゴマの風味が豆腐によく合います</v>
      </c>
      <c r="W67" s="33">
        <f>T21</f>
        <v>0</v>
      </c>
      <c r="X67" s="33" t="str">
        <f>S79</f>
        <v>小麦、乳、落花生、大豆、鶏肉、</v>
      </c>
    </row>
    <row r="68" spans="2:33" ht="13.5" customHeight="1" x14ac:dyDescent="0.15">
      <c r="B68" s="100" t="str">
        <f t="shared" ref="B68:B70" si="1">$G$15</f>
        <v>新規</v>
      </c>
      <c r="C68" s="33" t="str">
        <f t="shared" si="0"/>
        <v>▼▼町商工会</v>
      </c>
      <c r="D68" s="93" t="str">
        <f t="shared" ref="D68:D70" si="2">R74</f>
        <v>0000000000000</v>
      </c>
      <c r="E68" s="101" t="str">
        <f>$D$6</f>
        <v>株式会社　ABC</v>
      </c>
      <c r="F68" s="33">
        <v>2</v>
      </c>
      <c r="G68" s="33">
        <f>E24</f>
        <v>0</v>
      </c>
      <c r="H68" s="33">
        <f>F24</f>
        <v>0</v>
      </c>
      <c r="I68" s="33">
        <f>G24</f>
        <v>0</v>
      </c>
      <c r="J68" s="33">
        <f>H24</f>
        <v>0</v>
      </c>
      <c r="K68" s="104">
        <f>I25</f>
        <v>0</v>
      </c>
      <c r="L68" s="104">
        <f>K25</f>
        <v>0</v>
      </c>
      <c r="M68" s="104">
        <f>M25</f>
        <v>0</v>
      </c>
      <c r="N68" s="103">
        <f>N24</f>
        <v>0</v>
      </c>
      <c r="O68" s="103">
        <f>O24</f>
        <v>8</v>
      </c>
      <c r="P68" s="103">
        <f>P24</f>
        <v>0</v>
      </c>
      <c r="Q68" s="103">
        <f>Q24</f>
        <v>0</v>
      </c>
      <c r="R68" s="103">
        <f>R24</f>
        <v>0</v>
      </c>
      <c r="S68" s="103">
        <f>T24</f>
        <v>0</v>
      </c>
      <c r="T68" s="103">
        <f>U24</f>
        <v>0</v>
      </c>
      <c r="U68" s="33">
        <f>E27</f>
        <v>0</v>
      </c>
      <c r="V68" s="33">
        <f>N27</f>
        <v>0</v>
      </c>
      <c r="W68" s="33">
        <f>T27</f>
        <v>0</v>
      </c>
      <c r="X68" s="33" t="str">
        <f>S81</f>
        <v>無し</v>
      </c>
    </row>
    <row r="69" spans="2:33" ht="13.5" customHeight="1" x14ac:dyDescent="0.15">
      <c r="B69" s="100" t="str">
        <f t="shared" si="1"/>
        <v>新規</v>
      </c>
      <c r="C69" s="33" t="str">
        <f t="shared" si="0"/>
        <v>▼▼町商工会</v>
      </c>
      <c r="D69" s="93" t="str">
        <f t="shared" si="2"/>
        <v>0000000000000</v>
      </c>
      <c r="E69" s="101" t="str">
        <f>$D$6</f>
        <v>株式会社　ABC</v>
      </c>
      <c r="F69" s="33">
        <v>3</v>
      </c>
      <c r="G69" s="33">
        <f>E30</f>
        <v>0</v>
      </c>
      <c r="H69" s="33">
        <f>F30</f>
        <v>0</v>
      </c>
      <c r="I69" s="33">
        <f>G30</f>
        <v>0</v>
      </c>
      <c r="J69" s="33">
        <f>H30</f>
        <v>0</v>
      </c>
      <c r="K69" s="104">
        <f>I31</f>
        <v>0</v>
      </c>
      <c r="L69" s="104">
        <f>K31</f>
        <v>0</v>
      </c>
      <c r="M69" s="104">
        <f>M31</f>
        <v>0</v>
      </c>
      <c r="N69" s="103">
        <f>N30</f>
        <v>0</v>
      </c>
      <c r="O69" s="103">
        <f>O30</f>
        <v>8</v>
      </c>
      <c r="P69" s="103">
        <f>P30</f>
        <v>0</v>
      </c>
      <c r="Q69" s="103">
        <f>Q30</f>
        <v>0</v>
      </c>
      <c r="R69" s="103">
        <f>R30</f>
        <v>0</v>
      </c>
      <c r="S69" s="103">
        <f>T30</f>
        <v>0</v>
      </c>
      <c r="T69" s="103">
        <f>U30</f>
        <v>0</v>
      </c>
      <c r="U69" s="33">
        <f>E33</f>
        <v>0</v>
      </c>
      <c r="V69" s="33">
        <f>N33</f>
        <v>0</v>
      </c>
      <c r="W69" s="33">
        <f>T33</f>
        <v>0</v>
      </c>
      <c r="X69" s="33" t="str">
        <f>S83</f>
        <v/>
      </c>
    </row>
    <row r="70" spans="2:33" ht="13.5" customHeight="1" x14ac:dyDescent="0.15">
      <c r="B70" s="100" t="str">
        <f t="shared" si="1"/>
        <v>新規</v>
      </c>
      <c r="C70" s="33" t="str">
        <f t="shared" si="0"/>
        <v>▼▼町商工会</v>
      </c>
      <c r="D70" s="93" t="str">
        <f t="shared" si="2"/>
        <v>0000000000000</v>
      </c>
      <c r="E70" s="101" t="str">
        <f>$D$6</f>
        <v>株式会社　ABC</v>
      </c>
      <c r="F70" s="33">
        <v>4</v>
      </c>
      <c r="G70" s="33">
        <f>E36</f>
        <v>0</v>
      </c>
      <c r="H70" s="33">
        <f>F36</f>
        <v>0</v>
      </c>
      <c r="I70" s="33">
        <f>G36</f>
        <v>0</v>
      </c>
      <c r="J70" s="33">
        <f>H36</f>
        <v>0</v>
      </c>
      <c r="K70" s="104">
        <f>I37</f>
        <v>0</v>
      </c>
      <c r="L70" s="104">
        <f>K37</f>
        <v>0</v>
      </c>
      <c r="M70" s="104">
        <f>M37</f>
        <v>0</v>
      </c>
      <c r="N70" s="103">
        <f>N36</f>
        <v>0</v>
      </c>
      <c r="O70" s="103">
        <f>O36</f>
        <v>8</v>
      </c>
      <c r="P70" s="103">
        <f>P36</f>
        <v>0</v>
      </c>
      <c r="Q70" s="103">
        <f>Q36</f>
        <v>0</v>
      </c>
      <c r="R70" s="103">
        <f>R36</f>
        <v>0</v>
      </c>
      <c r="S70" s="103">
        <f>T36</f>
        <v>0</v>
      </c>
      <c r="T70" s="103">
        <f>U36</f>
        <v>0</v>
      </c>
      <c r="U70" s="33">
        <f>E39</f>
        <v>0</v>
      </c>
      <c r="V70" s="33">
        <f>N39</f>
        <v>0</v>
      </c>
      <c r="W70" s="33">
        <f>T39</f>
        <v>0</v>
      </c>
      <c r="X70" s="33" t="str">
        <f>S85</f>
        <v/>
      </c>
    </row>
    <row r="71" spans="2:33" s="60" customFormat="1" ht="13.5" customHeight="1" x14ac:dyDescent="0.15">
      <c r="B71" s="105"/>
      <c r="C71" s="105"/>
      <c r="D71" s="105"/>
      <c r="F71" s="106"/>
      <c r="G71" s="106"/>
      <c r="H71" s="106"/>
      <c r="I71" s="106"/>
      <c r="J71" s="106"/>
      <c r="K71" s="106"/>
      <c r="L71" s="106"/>
      <c r="M71" s="106"/>
      <c r="N71" s="107"/>
      <c r="O71" s="107"/>
      <c r="P71" s="107"/>
      <c r="Q71" s="107"/>
      <c r="R71" s="107"/>
      <c r="S71" s="107"/>
      <c r="T71" s="107"/>
      <c r="U71" s="107"/>
      <c r="V71" s="107"/>
      <c r="W71" s="107"/>
      <c r="X71" s="107"/>
      <c r="Y71" s="107"/>
      <c r="Z71" s="107"/>
      <c r="AE71" s="108"/>
      <c r="AF71" s="108"/>
      <c r="AG71" s="108"/>
    </row>
    <row r="72" spans="2:33" ht="13.5" customHeight="1" thickBot="1" x14ac:dyDescent="0.2"/>
    <row r="73" spans="2:33" s="60" customFormat="1" ht="13.5" customHeight="1" thickTop="1" thickBot="1" x14ac:dyDescent="0.2">
      <c r="B73" s="60">
        <v>1</v>
      </c>
      <c r="C73" s="109">
        <f t="shared" ref="C73:O73" si="3">V19</f>
        <v>4</v>
      </c>
      <c r="D73" s="109">
        <f t="shared" si="3"/>
        <v>9</v>
      </c>
      <c r="E73" s="109">
        <f t="shared" si="3"/>
        <v>0</v>
      </c>
      <c r="F73" s="109">
        <f t="shared" si="3"/>
        <v>5</v>
      </c>
      <c r="G73" s="109">
        <f t="shared" si="3"/>
        <v>8</v>
      </c>
      <c r="H73" s="109">
        <f t="shared" si="3"/>
        <v>9</v>
      </c>
      <c r="I73" s="109">
        <f t="shared" si="3"/>
        <v>1</v>
      </c>
      <c r="J73" s="109">
        <f t="shared" si="3"/>
        <v>1</v>
      </c>
      <c r="K73" s="109">
        <f t="shared" si="3"/>
        <v>3</v>
      </c>
      <c r="L73" s="109">
        <f t="shared" si="3"/>
        <v>1</v>
      </c>
      <c r="M73" s="109">
        <f t="shared" si="3"/>
        <v>6</v>
      </c>
      <c r="N73" s="109">
        <f t="shared" si="3"/>
        <v>1</v>
      </c>
      <c r="O73" s="109">
        <f t="shared" si="3"/>
        <v>1</v>
      </c>
      <c r="P73" s="110"/>
      <c r="Q73" s="111"/>
      <c r="R73" s="124" t="str">
        <f>C73&amp;D73&amp;E73&amp;F73&amp;G73&amp;H73&amp;I73&amp;J73&amp;K73&amp;L73&amp;M73&amp;N73&amp;O73</f>
        <v>4905891131611</v>
      </c>
    </row>
    <row r="74" spans="2:33" s="60" customFormat="1" ht="15.75" thickTop="1" thickBot="1" x14ac:dyDescent="0.2">
      <c r="B74" s="60">
        <v>2</v>
      </c>
      <c r="C74" s="112">
        <f t="shared" ref="C74:O74" si="4">V25</f>
        <v>0</v>
      </c>
      <c r="D74" s="112">
        <f t="shared" si="4"/>
        <v>0</v>
      </c>
      <c r="E74" s="112">
        <f t="shared" si="4"/>
        <v>0</v>
      </c>
      <c r="F74" s="112">
        <f t="shared" si="4"/>
        <v>0</v>
      </c>
      <c r="G74" s="112">
        <f t="shared" si="4"/>
        <v>0</v>
      </c>
      <c r="H74" s="112">
        <f t="shared" si="4"/>
        <v>0</v>
      </c>
      <c r="I74" s="112">
        <f t="shared" si="4"/>
        <v>0</v>
      </c>
      <c r="J74" s="112">
        <f t="shared" si="4"/>
        <v>0</v>
      </c>
      <c r="K74" s="112">
        <f t="shared" si="4"/>
        <v>0</v>
      </c>
      <c r="L74" s="112">
        <f t="shared" si="4"/>
        <v>0</v>
      </c>
      <c r="M74" s="112">
        <f t="shared" si="4"/>
        <v>0</v>
      </c>
      <c r="N74" s="112">
        <f t="shared" si="4"/>
        <v>0</v>
      </c>
      <c r="O74" s="112">
        <f t="shared" si="4"/>
        <v>0</v>
      </c>
      <c r="P74" s="110"/>
      <c r="Q74" s="111"/>
      <c r="R74" s="124" t="str">
        <f t="shared" ref="R74:R76" si="5">C74&amp;D74&amp;E74&amp;F74&amp;G74&amp;H74&amp;I74&amp;J74&amp;K74&amp;L74&amp;M74&amp;N74&amp;O74</f>
        <v>0000000000000</v>
      </c>
    </row>
    <row r="75" spans="2:33" s="60" customFormat="1" ht="15.75" thickTop="1" thickBot="1" x14ac:dyDescent="0.2">
      <c r="B75" s="60">
        <v>3</v>
      </c>
      <c r="C75" s="112">
        <f t="shared" ref="C75:O75" si="6">V31</f>
        <v>0</v>
      </c>
      <c r="D75" s="112">
        <f t="shared" si="6"/>
        <v>0</v>
      </c>
      <c r="E75" s="112">
        <f t="shared" si="6"/>
        <v>0</v>
      </c>
      <c r="F75" s="112">
        <f t="shared" si="6"/>
        <v>0</v>
      </c>
      <c r="G75" s="112">
        <f t="shared" si="6"/>
        <v>0</v>
      </c>
      <c r="H75" s="112">
        <f t="shared" si="6"/>
        <v>0</v>
      </c>
      <c r="I75" s="112">
        <f t="shared" si="6"/>
        <v>0</v>
      </c>
      <c r="J75" s="112">
        <f t="shared" si="6"/>
        <v>0</v>
      </c>
      <c r="K75" s="112">
        <f t="shared" si="6"/>
        <v>0</v>
      </c>
      <c r="L75" s="112">
        <f t="shared" si="6"/>
        <v>0</v>
      </c>
      <c r="M75" s="112">
        <f t="shared" si="6"/>
        <v>0</v>
      </c>
      <c r="N75" s="112">
        <f t="shared" si="6"/>
        <v>0</v>
      </c>
      <c r="O75" s="112">
        <f t="shared" si="6"/>
        <v>0</v>
      </c>
      <c r="P75" s="110"/>
      <c r="Q75" s="111"/>
      <c r="R75" s="124" t="str">
        <f t="shared" si="5"/>
        <v>0000000000000</v>
      </c>
    </row>
    <row r="76" spans="2:33" ht="15.75" thickTop="1" thickBot="1" x14ac:dyDescent="0.2">
      <c r="B76" s="60">
        <v>4</v>
      </c>
      <c r="C76" s="112">
        <f t="shared" ref="C76:O76" si="7">V37</f>
        <v>0</v>
      </c>
      <c r="D76" s="112">
        <f t="shared" si="7"/>
        <v>0</v>
      </c>
      <c r="E76" s="112">
        <f t="shared" si="7"/>
        <v>0</v>
      </c>
      <c r="F76" s="112">
        <f t="shared" si="7"/>
        <v>0</v>
      </c>
      <c r="G76" s="112">
        <f t="shared" si="7"/>
        <v>0</v>
      </c>
      <c r="H76" s="112">
        <f t="shared" si="7"/>
        <v>0</v>
      </c>
      <c r="I76" s="112">
        <f t="shared" si="7"/>
        <v>0</v>
      </c>
      <c r="J76" s="112">
        <f t="shared" si="7"/>
        <v>0</v>
      </c>
      <c r="K76" s="112">
        <f t="shared" si="7"/>
        <v>0</v>
      </c>
      <c r="L76" s="112">
        <f t="shared" si="7"/>
        <v>0</v>
      </c>
      <c r="M76" s="112">
        <f t="shared" si="7"/>
        <v>0</v>
      </c>
      <c r="N76" s="112">
        <f t="shared" si="7"/>
        <v>0</v>
      </c>
      <c r="O76" s="112">
        <f t="shared" si="7"/>
        <v>0</v>
      </c>
      <c r="P76" s="110"/>
      <c r="Q76" s="111"/>
      <c r="R76" s="124" t="str">
        <f t="shared" si="5"/>
        <v>0000000000000</v>
      </c>
      <c r="S76" s="60"/>
      <c r="T76" s="60"/>
      <c r="U76" s="60"/>
    </row>
    <row r="77" spans="2:33" ht="15" thickTop="1" x14ac:dyDescent="0.15"/>
    <row r="78" spans="2:33" ht="23.25" customHeight="1" x14ac:dyDescent="0.15"/>
    <row r="79" spans="2:33" s="101" customFormat="1" ht="21" customHeight="1" x14ac:dyDescent="0.15">
      <c r="C79" s="113" t="str">
        <f>IF(V21="","",C80)</f>
        <v/>
      </c>
      <c r="D79" s="114" t="str">
        <f t="shared" ref="D79:Q79" si="8">IF(W21="","",D80&amp;"、")</f>
        <v>小麦、</v>
      </c>
      <c r="E79" s="114" t="str">
        <f t="shared" si="8"/>
        <v/>
      </c>
      <c r="F79" s="114" t="str">
        <f t="shared" si="8"/>
        <v>乳、</v>
      </c>
      <c r="G79" s="114" t="str">
        <f t="shared" si="8"/>
        <v/>
      </c>
      <c r="H79" s="114" t="str">
        <f t="shared" si="8"/>
        <v>落花生、</v>
      </c>
      <c r="I79" s="114" t="str">
        <f t="shared" si="8"/>
        <v/>
      </c>
      <c r="J79" s="114" t="str">
        <f t="shared" si="8"/>
        <v/>
      </c>
      <c r="K79" s="114" t="str">
        <f t="shared" si="8"/>
        <v/>
      </c>
      <c r="L79" s="114" t="str">
        <f t="shared" si="8"/>
        <v>大豆、</v>
      </c>
      <c r="M79" s="114" t="str">
        <f t="shared" si="8"/>
        <v>鶏肉、</v>
      </c>
      <c r="N79" s="114" t="str">
        <f t="shared" si="8"/>
        <v/>
      </c>
      <c r="O79" s="114" t="str">
        <f t="shared" si="8"/>
        <v/>
      </c>
      <c r="P79" s="114" t="str">
        <f t="shared" si="8"/>
        <v/>
      </c>
      <c r="Q79" s="114" t="str">
        <f t="shared" si="8"/>
        <v/>
      </c>
      <c r="R79" s="114" t="str">
        <f>IF(AH21="","",R80&amp;"、")</f>
        <v/>
      </c>
      <c r="S79" s="115" t="str">
        <f>C79&amp;D79&amp;E79&amp;F79&amp;G79&amp;H79&amp;I79&amp;J79&amp;K79&amp;L79&amp;M79&amp;N79&amp;O79&amp;P79&amp;Q79&amp;R79</f>
        <v>小麦、乳、落花生、大豆、鶏肉、</v>
      </c>
    </row>
    <row r="80" spans="2:33" s="60" customFormat="1" ht="31.5" customHeight="1" thickBot="1" x14ac:dyDescent="0.2">
      <c r="C80" s="116" t="s">
        <v>64</v>
      </c>
      <c r="D80" s="116" t="s">
        <v>57</v>
      </c>
      <c r="E80" s="116" t="s">
        <v>58</v>
      </c>
      <c r="F80" s="116" t="s">
        <v>59</v>
      </c>
      <c r="G80" s="116" t="s">
        <v>60</v>
      </c>
      <c r="H80" s="116" t="s">
        <v>61</v>
      </c>
      <c r="I80" s="116" t="s">
        <v>62</v>
      </c>
      <c r="J80" s="125" t="s">
        <v>63</v>
      </c>
      <c r="K80" s="8" t="str">
        <f t="shared" ref="K80:R80" si="9">AD22</f>
        <v>くるみ</v>
      </c>
      <c r="L80" s="8" t="str">
        <f t="shared" si="9"/>
        <v>大豆</v>
      </c>
      <c r="M80" s="8" t="str">
        <f t="shared" si="9"/>
        <v>鶏肉</v>
      </c>
      <c r="N80" s="117">
        <f t="shared" si="9"/>
        <v>0</v>
      </c>
      <c r="O80" s="117">
        <f t="shared" si="9"/>
        <v>0</v>
      </c>
      <c r="P80" s="117">
        <f t="shared" si="9"/>
        <v>0</v>
      </c>
      <c r="Q80" s="117">
        <f t="shared" si="9"/>
        <v>0</v>
      </c>
      <c r="R80" s="117">
        <f t="shared" si="9"/>
        <v>0</v>
      </c>
    </row>
    <row r="81" spans="3:19" s="101" customFormat="1" ht="21" customHeight="1" x14ac:dyDescent="0.15">
      <c r="C81" s="114" t="str">
        <f>IF(V27="","",C82)</f>
        <v>無し</v>
      </c>
      <c r="D81" s="114" t="str">
        <f t="shared" ref="D81:Q81" si="10">IF(W27="","",D82&amp;"、")</f>
        <v/>
      </c>
      <c r="E81" s="114" t="str">
        <f t="shared" si="10"/>
        <v/>
      </c>
      <c r="F81" s="114" t="str">
        <f t="shared" si="10"/>
        <v/>
      </c>
      <c r="G81" s="114" t="str">
        <f t="shared" si="10"/>
        <v/>
      </c>
      <c r="H81" s="114" t="str">
        <f t="shared" si="10"/>
        <v/>
      </c>
      <c r="I81" s="114" t="str">
        <f t="shared" si="10"/>
        <v/>
      </c>
      <c r="J81" s="114" t="str">
        <f t="shared" si="10"/>
        <v/>
      </c>
      <c r="K81" s="126" t="str">
        <f t="shared" si="10"/>
        <v/>
      </c>
      <c r="L81" s="126" t="str">
        <f t="shared" si="10"/>
        <v/>
      </c>
      <c r="M81" s="126" t="str">
        <f t="shared" si="10"/>
        <v/>
      </c>
      <c r="N81" s="114" t="str">
        <f t="shared" si="10"/>
        <v/>
      </c>
      <c r="O81" s="114" t="str">
        <f t="shared" si="10"/>
        <v/>
      </c>
      <c r="P81" s="114" t="str">
        <f t="shared" si="10"/>
        <v/>
      </c>
      <c r="Q81" s="114" t="str">
        <f t="shared" si="10"/>
        <v/>
      </c>
      <c r="R81" s="114" t="str">
        <f>IF(AH27="","",R82&amp;"、")</f>
        <v/>
      </c>
      <c r="S81" s="115" t="str">
        <f>C81&amp;D81&amp;E81&amp;F81&amp;G81&amp;H81&amp;I81&amp;J81&amp;K81&amp;L81&amp;M81&amp;N81&amp;O81&amp;P81&amp;Q81&amp;R81</f>
        <v>無し</v>
      </c>
    </row>
    <row r="82" spans="3:19" s="60" customFormat="1" ht="31.5" customHeight="1" thickBot="1" x14ac:dyDescent="0.2">
      <c r="C82" s="116" t="s">
        <v>64</v>
      </c>
      <c r="D82" s="116" t="s">
        <v>57</v>
      </c>
      <c r="E82" s="116" t="s">
        <v>58</v>
      </c>
      <c r="F82" s="116" t="s">
        <v>59</v>
      </c>
      <c r="G82" s="116" t="s">
        <v>60</v>
      </c>
      <c r="H82" s="116" t="s">
        <v>61</v>
      </c>
      <c r="I82" s="116" t="s">
        <v>62</v>
      </c>
      <c r="J82" s="125" t="s">
        <v>63</v>
      </c>
      <c r="K82" s="8" t="str">
        <f t="shared" ref="K82:R82" si="11">AD28</f>
        <v>くるみ</v>
      </c>
      <c r="L82" s="8">
        <f t="shared" si="11"/>
        <v>0</v>
      </c>
      <c r="M82" s="8">
        <f t="shared" si="11"/>
        <v>0</v>
      </c>
      <c r="N82" s="117">
        <f t="shared" si="11"/>
        <v>0</v>
      </c>
      <c r="O82" s="117">
        <f t="shared" si="11"/>
        <v>0</v>
      </c>
      <c r="P82" s="117">
        <f t="shared" si="11"/>
        <v>0</v>
      </c>
      <c r="Q82" s="117">
        <f t="shared" si="11"/>
        <v>0</v>
      </c>
      <c r="R82" s="117">
        <f t="shared" si="11"/>
        <v>0</v>
      </c>
    </row>
    <row r="83" spans="3:19" s="101" customFormat="1" ht="21" customHeight="1" x14ac:dyDescent="0.15">
      <c r="C83" s="114" t="str">
        <f>IF(V33="","",C84)</f>
        <v/>
      </c>
      <c r="D83" s="114" t="str">
        <f t="shared" ref="D83:Q83" si="12">IF(W33="","",D84&amp;"、")</f>
        <v/>
      </c>
      <c r="E83" s="114" t="str">
        <f t="shared" si="12"/>
        <v/>
      </c>
      <c r="F83" s="114" t="str">
        <f t="shared" si="12"/>
        <v/>
      </c>
      <c r="G83" s="114" t="str">
        <f t="shared" si="12"/>
        <v/>
      </c>
      <c r="H83" s="114" t="str">
        <f t="shared" si="12"/>
        <v/>
      </c>
      <c r="I83" s="114" t="str">
        <f t="shared" si="12"/>
        <v/>
      </c>
      <c r="J83" s="114" t="str">
        <f t="shared" si="12"/>
        <v/>
      </c>
      <c r="K83" s="126" t="str">
        <f t="shared" si="12"/>
        <v/>
      </c>
      <c r="L83" s="126" t="str">
        <f t="shared" si="12"/>
        <v/>
      </c>
      <c r="M83" s="126" t="str">
        <f t="shared" si="12"/>
        <v/>
      </c>
      <c r="N83" s="114" t="str">
        <f t="shared" si="12"/>
        <v/>
      </c>
      <c r="O83" s="114" t="str">
        <f t="shared" si="12"/>
        <v/>
      </c>
      <c r="P83" s="114" t="str">
        <f t="shared" si="12"/>
        <v/>
      </c>
      <c r="Q83" s="114" t="str">
        <f t="shared" si="12"/>
        <v/>
      </c>
      <c r="R83" s="114" t="str">
        <f>IF(AH33="","",R84&amp;"、")</f>
        <v/>
      </c>
      <c r="S83" s="115" t="str">
        <f>C83&amp;D83&amp;E83&amp;F83&amp;G83&amp;H83&amp;I83&amp;J83&amp;K83&amp;L83&amp;M83&amp;N83&amp;O83&amp;P83&amp;Q83&amp;R83</f>
        <v/>
      </c>
    </row>
    <row r="84" spans="3:19" s="60" customFormat="1" ht="31.5" customHeight="1" thickBot="1" x14ac:dyDescent="0.2">
      <c r="C84" s="116" t="s">
        <v>64</v>
      </c>
      <c r="D84" s="116" t="s">
        <v>57</v>
      </c>
      <c r="E84" s="116" t="s">
        <v>58</v>
      </c>
      <c r="F84" s="116" t="s">
        <v>59</v>
      </c>
      <c r="G84" s="116" t="s">
        <v>60</v>
      </c>
      <c r="H84" s="116" t="s">
        <v>61</v>
      </c>
      <c r="I84" s="116" t="s">
        <v>62</v>
      </c>
      <c r="J84" s="125" t="s">
        <v>63</v>
      </c>
      <c r="K84" s="8" t="str">
        <f t="shared" ref="K84:R84" si="13">AD34</f>
        <v>くるみ</v>
      </c>
      <c r="L84" s="8">
        <f t="shared" si="13"/>
        <v>0</v>
      </c>
      <c r="M84" s="8">
        <f t="shared" si="13"/>
        <v>0</v>
      </c>
      <c r="N84" s="117">
        <f t="shared" si="13"/>
        <v>0</v>
      </c>
      <c r="O84" s="117">
        <f t="shared" si="13"/>
        <v>0</v>
      </c>
      <c r="P84" s="117">
        <f t="shared" si="13"/>
        <v>0</v>
      </c>
      <c r="Q84" s="117">
        <f t="shared" si="13"/>
        <v>0</v>
      </c>
      <c r="R84" s="117">
        <f t="shared" si="13"/>
        <v>0</v>
      </c>
    </row>
    <row r="85" spans="3:19" s="101" customFormat="1" ht="21" customHeight="1" x14ac:dyDescent="0.15">
      <c r="C85" s="114" t="str">
        <f>IF(V39="","",C86)</f>
        <v/>
      </c>
      <c r="D85" s="114" t="str">
        <f t="shared" ref="D85:Q85" si="14">IF(W39="","",D86&amp;"、")</f>
        <v/>
      </c>
      <c r="E85" s="114" t="str">
        <f t="shared" si="14"/>
        <v/>
      </c>
      <c r="F85" s="114" t="str">
        <f t="shared" si="14"/>
        <v/>
      </c>
      <c r="G85" s="114" t="str">
        <f t="shared" si="14"/>
        <v/>
      </c>
      <c r="H85" s="114" t="str">
        <f t="shared" si="14"/>
        <v/>
      </c>
      <c r="I85" s="114" t="str">
        <f t="shared" si="14"/>
        <v/>
      </c>
      <c r="J85" s="114" t="str">
        <f t="shared" si="14"/>
        <v/>
      </c>
      <c r="K85" s="126" t="str">
        <f t="shared" si="14"/>
        <v/>
      </c>
      <c r="L85" s="126" t="str">
        <f t="shared" si="14"/>
        <v/>
      </c>
      <c r="M85" s="126" t="str">
        <f t="shared" si="14"/>
        <v/>
      </c>
      <c r="N85" s="114" t="str">
        <f t="shared" si="14"/>
        <v/>
      </c>
      <c r="O85" s="114" t="str">
        <f t="shared" si="14"/>
        <v/>
      </c>
      <c r="P85" s="114" t="str">
        <f t="shared" si="14"/>
        <v/>
      </c>
      <c r="Q85" s="114" t="str">
        <f t="shared" si="14"/>
        <v/>
      </c>
      <c r="R85" s="114" t="str">
        <f>IF(AH39="","",R86&amp;"、")</f>
        <v/>
      </c>
      <c r="S85" s="115" t="str">
        <f>C85&amp;D85&amp;E85&amp;F85&amp;G85&amp;H85&amp;I85&amp;J85&amp;K85&amp;L85&amp;M85&amp;N85&amp;O85&amp;P85&amp;Q85&amp;R85</f>
        <v/>
      </c>
    </row>
    <row r="86" spans="3:19" s="60" customFormat="1" ht="31.5" customHeight="1" thickBot="1" x14ac:dyDescent="0.2">
      <c r="C86" s="116" t="s">
        <v>64</v>
      </c>
      <c r="D86" s="116" t="s">
        <v>57</v>
      </c>
      <c r="E86" s="116" t="s">
        <v>58</v>
      </c>
      <c r="F86" s="116" t="s">
        <v>59</v>
      </c>
      <c r="G86" s="116" t="s">
        <v>60</v>
      </c>
      <c r="H86" s="116" t="s">
        <v>61</v>
      </c>
      <c r="I86" s="116" t="s">
        <v>62</v>
      </c>
      <c r="J86" s="125" t="s">
        <v>63</v>
      </c>
      <c r="K86" s="8" t="str">
        <f t="shared" ref="K86:R86" si="15">AD40</f>
        <v>くるみ</v>
      </c>
      <c r="L86" s="8">
        <f t="shared" si="15"/>
        <v>0</v>
      </c>
      <c r="M86" s="8">
        <f t="shared" si="15"/>
        <v>0</v>
      </c>
      <c r="N86" s="117">
        <f t="shared" si="15"/>
        <v>0</v>
      </c>
      <c r="O86" s="117">
        <f t="shared" si="15"/>
        <v>0</v>
      </c>
      <c r="P86" s="117">
        <f t="shared" si="15"/>
        <v>0</v>
      </c>
      <c r="Q86" s="117">
        <f t="shared" si="15"/>
        <v>0</v>
      </c>
      <c r="R86" s="117">
        <f t="shared" si="15"/>
        <v>0</v>
      </c>
    </row>
  </sheetData>
  <sheetProtection sheet="1" objects="1" scenarios="1" selectLockedCells="1" selectUnlockedCells="1"/>
  <mergeCells count="105">
    <mergeCell ref="T7:Y7"/>
    <mergeCell ref="Z7:AB7"/>
    <mergeCell ref="C1:AA1"/>
    <mergeCell ref="B13:F13"/>
    <mergeCell ref="AE2:AK2"/>
    <mergeCell ref="B3:B4"/>
    <mergeCell ref="C3:C4"/>
    <mergeCell ref="D3:E4"/>
    <mergeCell ref="F3:H4"/>
    <mergeCell ref="I3:K3"/>
    <mergeCell ref="L3:Q3"/>
    <mergeCell ref="R3:S4"/>
    <mergeCell ref="T3:AF4"/>
    <mergeCell ref="AG3:AG4"/>
    <mergeCell ref="AH3:AK4"/>
    <mergeCell ref="I4:K4"/>
    <mergeCell ref="L4:Q4"/>
    <mergeCell ref="B5:B10"/>
    <mergeCell ref="H5:Q5"/>
    <mergeCell ref="R5:S5"/>
    <mergeCell ref="T5:AF5"/>
    <mergeCell ref="AG5:AG6"/>
    <mergeCell ref="F10:G10"/>
    <mergeCell ref="AH5:AK6"/>
    <mergeCell ref="C6:C7"/>
    <mergeCell ref="R6:S6"/>
    <mergeCell ref="R17:S17"/>
    <mergeCell ref="Q18:Q19"/>
    <mergeCell ref="R18:R19"/>
    <mergeCell ref="S18:S19"/>
    <mergeCell ref="E21:M22"/>
    <mergeCell ref="N21:S22"/>
    <mergeCell ref="B14:D14"/>
    <mergeCell ref="C8:C10"/>
    <mergeCell ref="R8:S10"/>
    <mergeCell ref="F18:F19"/>
    <mergeCell ref="G18:G19"/>
    <mergeCell ref="H18:H19"/>
    <mergeCell ref="N18:N19"/>
    <mergeCell ref="O18:O19"/>
    <mergeCell ref="P18:P19"/>
    <mergeCell ref="G15:J15"/>
    <mergeCell ref="B17:B22"/>
    <mergeCell ref="C17:D17"/>
    <mergeCell ref="I17:M17"/>
    <mergeCell ref="T6:AF6"/>
    <mergeCell ref="R7:S7"/>
    <mergeCell ref="B29:B34"/>
    <mergeCell ref="C29:D29"/>
    <mergeCell ref="I29:M29"/>
    <mergeCell ref="R29:S29"/>
    <mergeCell ref="V29:AH29"/>
    <mergeCell ref="E30:E31"/>
    <mergeCell ref="F30:F31"/>
    <mergeCell ref="G30:G31"/>
    <mergeCell ref="U8:AK8"/>
    <mergeCell ref="U10:AK10"/>
    <mergeCell ref="V26:AK26"/>
    <mergeCell ref="E27:M28"/>
    <mergeCell ref="V23:AH23"/>
    <mergeCell ref="E24:E25"/>
    <mergeCell ref="F24:F25"/>
    <mergeCell ref="G24:G25"/>
    <mergeCell ref="O24:O25"/>
    <mergeCell ref="S30:S31"/>
    <mergeCell ref="E32:M32"/>
    <mergeCell ref="N32:S32"/>
    <mergeCell ref="O30:O31"/>
    <mergeCell ref="B23:B28"/>
    <mergeCell ref="C23:D23"/>
    <mergeCell ref="I23:M23"/>
    <mergeCell ref="V32:AK32"/>
    <mergeCell ref="E33:M34"/>
    <mergeCell ref="C41:E41"/>
    <mergeCell ref="G6:P6"/>
    <mergeCell ref="G7:P7"/>
    <mergeCell ref="F8:G8"/>
    <mergeCell ref="H8:O8"/>
    <mergeCell ref="H10:O10"/>
    <mergeCell ref="P10:Q10"/>
    <mergeCell ref="E38:M38"/>
    <mergeCell ref="N38:S38"/>
    <mergeCell ref="R35:S35"/>
    <mergeCell ref="V35:AH35"/>
    <mergeCell ref="R23:S23"/>
    <mergeCell ref="S24:S25"/>
    <mergeCell ref="T18:T19"/>
    <mergeCell ref="U18:U19"/>
    <mergeCell ref="E20:M20"/>
    <mergeCell ref="N20:S20"/>
    <mergeCell ref="E26:M26"/>
    <mergeCell ref="N26:S26"/>
    <mergeCell ref="V20:AK20"/>
    <mergeCell ref="V17:AH17"/>
    <mergeCell ref="E18:E19"/>
    <mergeCell ref="B35:B40"/>
    <mergeCell ref="C35:D35"/>
    <mergeCell ref="I35:M35"/>
    <mergeCell ref="V38:AK38"/>
    <mergeCell ref="E39:M40"/>
    <mergeCell ref="O36:O37"/>
    <mergeCell ref="S36:S37"/>
    <mergeCell ref="E36:E37"/>
    <mergeCell ref="F36:F37"/>
    <mergeCell ref="G36:G37"/>
  </mergeCells>
  <phoneticPr fontId="5"/>
  <conditionalFormatting sqref="Q8:Q9">
    <cfRule type="expression" priority="1">
      <formula>"IF($H$11=""(普通)"",'1','2'),"" """</formula>
    </cfRule>
  </conditionalFormatting>
  <conditionalFormatting sqref="AH5">
    <cfRule type="containsBlanks" dxfId="0" priority="2" stopIfTrue="1">
      <formula>LEN(TRIM(AH5))=0</formula>
    </cfRule>
  </conditionalFormatting>
  <conditionalFormatting sqref="AK13">
    <cfRule type="notContainsBlanks" priority="3">
      <formula>LEN(TRIM(AK13))&gt;0</formula>
    </cfRule>
  </conditionalFormatting>
  <dataValidations count="16">
    <dataValidation type="list" allowBlank="1" showInputMessage="1" showErrorMessage="1" sqref="G15" xr:uid="{00000000-0002-0000-0100-000000000000}">
      <formula1>$P$46:$P$48</formula1>
    </dataValidation>
    <dataValidation imeMode="fullAlpha" allowBlank="1" showInputMessage="1" showErrorMessage="1" prompt="郵便番号を入力してください。" sqref="G5" xr:uid="{00000000-0002-0000-0100-000001000000}"/>
    <dataValidation imeMode="halfAlpha" allowBlank="1" showInputMessage="1" showErrorMessage="1" prompt="緊急時に連絡が取れる、携帯番号などをご記入ください" sqref="T7" xr:uid="{00000000-0002-0000-0100-000002000000}"/>
    <dataValidation allowBlank="1" showInputMessage="1" showErrorMessage="1" prompt="DOCORE以外での、希望販路先をご記入ください。" sqref="AH5" xr:uid="{00000000-0002-0000-0100-000003000000}"/>
    <dataValidation allowBlank="1" showInputMessage="1" showErrorMessage="1" prompt="販売実績を入力してください。_x000a_　無いときは、”なし”と入力してください。" sqref="AH3" xr:uid="{00000000-0002-0000-0100-000004000000}"/>
    <dataValidation imeMode="disabled" allowBlank="1" showInputMessage="1" showErrorMessage="1" sqref="Q6 G6 H10 P10" xr:uid="{00000000-0002-0000-0100-000005000000}"/>
    <dataValidation imeMode="fullAlpha" allowBlank="1" showInputMessage="1" showErrorMessage="1" sqref="G7 Q7" xr:uid="{00000000-0002-0000-0100-000006000000}"/>
    <dataValidation imeMode="halfKatakana" allowBlank="1" showInputMessage="1" showErrorMessage="1" promptTitle="※ご注意ください※" prompt="通帳の表紙裏に書かれているカタカナの名義をご記入下さい。_x000a_カブシキガイシャ　・　カ）など" sqref="U8" xr:uid="{00000000-0002-0000-0100-000007000000}"/>
    <dataValidation imeMode="off" allowBlank="1" showInputMessage="1" showErrorMessage="1" sqref="AC7:AK7 T5" xr:uid="{00000000-0002-0000-0100-000008000000}"/>
    <dataValidation imeMode="halfAlpha" allowBlank="1" showInputMessage="1" showErrorMessage="1" sqref="L4" xr:uid="{00000000-0002-0000-0100-000009000000}"/>
    <dataValidation type="list" allowBlank="1" showInputMessage="1" showErrorMessage="1" sqref="AK11:AK12" xr:uid="{00000000-0002-0000-0100-00000A000000}">
      <formula1>V48:V49</formula1>
    </dataValidation>
    <dataValidation type="list" allowBlank="1" showInputMessage="1" showErrorMessage="1" sqref="H8" xr:uid="{00000000-0002-0000-0100-00000B000000}">
      <formula1>$T$51:$T$52</formula1>
    </dataValidation>
    <dataValidation type="list" allowBlank="1" showInputMessage="1" showErrorMessage="1" sqref="AK16" xr:uid="{00000000-0002-0000-0100-00000C000000}">
      <formula1>V48:V49</formula1>
    </dataValidation>
    <dataValidation type="list" allowBlank="1" showInputMessage="1" showErrorMessage="1" sqref="V33:AK33 V27:AK27 V21:AK21 V39:AK39" xr:uid="{00000000-0002-0000-0100-00000D000000}">
      <formula1>$T$46:$T$47</formula1>
    </dataValidation>
    <dataValidation type="list" allowBlank="1" showInputMessage="1" showErrorMessage="1" errorTitle="選択してください" error="プルダウンで選択してください" sqref="G24 G18 G30 G36" xr:uid="{00000000-0002-0000-0100-00000E000000}">
      <formula1>$R$46:$R$48</formula1>
    </dataValidation>
    <dataValidation type="list" allowBlank="1" showInputMessage="1" showErrorMessage="1" promptTitle="選択してください" prompt="選択してください" sqref="F24 F18 F30 F36" xr:uid="{00000000-0002-0000-0100-00000F000000}">
      <formula1>$D$46:$D$56</formula1>
    </dataValidation>
  </dataValidations>
  <printOptions horizontalCentered="1"/>
  <pageMargins left="0.15748031496062992" right="0.11811023622047245" top="0.39" bottom="0.19685039370078741" header="0.32" footer="0.11811023622047245"/>
  <pageSetup paperSize="9" scale="48" fitToHeight="0" orientation="landscape" cellComments="asDisplayed" r:id="rId1"/>
  <headerFooter alignWithMargins="0"/>
  <rowBreaks count="1" manualBreakCount="1">
    <brk id="43" max="38" man="1"/>
  </rowBreaks>
  <drawing r:id="rId2"/>
  <legacyDrawing r:id="rId3"/>
  <mc:AlternateContent xmlns:mc="http://schemas.openxmlformats.org/markup-compatibility/2006">
    <mc:Choice Requires="x14">
      <controls>
        <mc:AlternateContent xmlns:mc="http://schemas.openxmlformats.org/markup-compatibility/2006">
          <mc:Choice Requires="x14">
            <control shapeId="8193" r:id="rId4" name="Check Box 1">
              <controlPr defaultSize="0" autoFill="0" autoLine="0" autoPict="0">
                <anchor moveWithCells="1">
                  <from>
                    <xdr:col>2</xdr:col>
                    <xdr:colOff>114300</xdr:colOff>
                    <xdr:row>13</xdr:row>
                    <xdr:rowOff>266700</xdr:rowOff>
                  </from>
                  <to>
                    <xdr:col>3</xdr:col>
                    <xdr:colOff>933450</xdr:colOff>
                    <xdr:row>15</xdr:row>
                    <xdr:rowOff>0</xdr:rowOff>
                  </to>
                </anchor>
              </controlPr>
            </control>
          </mc:Choice>
        </mc:AlternateContent>
        <mc:AlternateContent xmlns:mc="http://schemas.openxmlformats.org/markup-compatibility/2006">
          <mc:Choice Requires="x14">
            <control shapeId="8194" r:id="rId5" name="Check Box 2">
              <controlPr defaultSize="0" autoFill="0" autoLine="0" autoPict="0" altText="理解したうえで、申込みます。ddddfd_x000a_">
                <anchor moveWithCells="1">
                  <from>
                    <xdr:col>4</xdr:col>
                    <xdr:colOff>485775</xdr:colOff>
                    <xdr:row>14</xdr:row>
                    <xdr:rowOff>38100</xdr:rowOff>
                  </from>
                  <to>
                    <xdr:col>4</xdr:col>
                    <xdr:colOff>2600325</xdr:colOff>
                    <xdr:row>14</xdr:row>
                    <xdr:rowOff>457200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出品申込書</vt:lpstr>
      <vt:lpstr>記入例</vt:lpstr>
      <vt:lpstr>記入例!Print_Area</vt:lpstr>
      <vt:lpstr>出品申込書!Print_Area</vt:lpstr>
    </vt:vector>
  </TitlesOfParts>
  <Company>Toshiba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田中 拓</dc:creator>
  <cp:lastModifiedBy>小島 名津子</cp:lastModifiedBy>
  <cp:lastPrinted>2023-09-15T11:34:48Z</cp:lastPrinted>
  <dcterms:created xsi:type="dcterms:W3CDTF">2014-05-12T10:20:40Z</dcterms:created>
  <dcterms:modified xsi:type="dcterms:W3CDTF">2024-06-11T00:30:37Z</dcterms:modified>
</cp:coreProperties>
</file>