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VREDI11.fukunet.local\userdata$\ryoji_hotokebuchi\Desktop\"/>
    </mc:Choice>
  </mc:AlternateContent>
  <bookViews>
    <workbookView xWindow="0" yWindow="0" windowWidth="16170" windowHeight="6135"/>
  </bookViews>
  <sheets>
    <sheet name="損益分岐点算出シート" sheetId="1" r:id="rId1"/>
    <sheet name="【参考】妥当性検討シート" sheetId="2" r:id="rId2"/>
  </sheets>
  <definedNames>
    <definedName name="_xlnm.Print_Area" localSheetId="0">損益分岐点算出シート!$A$1:$F$35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6" i="2" l="1"/>
  <c r="C27" i="2" s="1"/>
  <c r="D5" i="1" l="1"/>
  <c r="D27" i="1"/>
  <c r="D26" i="1" s="1"/>
  <c r="D3" i="1" l="1"/>
  <c r="C5" i="2" s="1"/>
  <c r="C7" i="2" s="1"/>
  <c r="C9" i="2" l="1"/>
  <c r="C28" i="2" s="1"/>
  <c r="C16" i="2" l="1"/>
  <c r="C18" i="2" s="1"/>
</calcChain>
</file>

<file path=xl/comments1.xml><?xml version="1.0" encoding="utf-8"?>
<comments xmlns="http://schemas.openxmlformats.org/spreadsheetml/2006/main">
  <authors>
    <author>上野 浩作</author>
  </authors>
  <commentList>
    <comment ref="B1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上野 浩作:</t>
        </r>
        <r>
          <rPr>
            <sz val="9"/>
            <color indexed="81"/>
            <rFont val="ＭＳ Ｐゴシック"/>
            <family val="3"/>
            <charset val="128"/>
          </rPr>
          <t xml:space="preserve">
利用時間+片付け時間+再案内時間</t>
        </r>
      </text>
    </comment>
  </commentList>
</comments>
</file>

<file path=xl/sharedStrings.xml><?xml version="1.0" encoding="utf-8"?>
<sst xmlns="http://schemas.openxmlformats.org/spreadsheetml/2006/main" count="38" uniqueCount="37">
  <si>
    <t>家賃</t>
    <rPh sb="0" eb="2">
      <t>ヤチン</t>
    </rPh>
    <phoneticPr fontId="2"/>
  </si>
  <si>
    <t>水道光熱費</t>
    <rPh sb="0" eb="2">
      <t>スイドウ</t>
    </rPh>
    <rPh sb="2" eb="5">
      <t>コウネツヒ</t>
    </rPh>
    <phoneticPr fontId="2"/>
  </si>
  <si>
    <t>原材料費</t>
    <rPh sb="0" eb="3">
      <t>ゲンザイリョウ</t>
    </rPh>
    <rPh sb="3" eb="4">
      <t>ヒ</t>
    </rPh>
    <phoneticPr fontId="2"/>
  </si>
  <si>
    <t>支払手数料</t>
    <rPh sb="0" eb="2">
      <t>シハライ</t>
    </rPh>
    <rPh sb="2" eb="5">
      <t>テスウリョウ</t>
    </rPh>
    <phoneticPr fontId="2"/>
  </si>
  <si>
    <t>通信費</t>
    <rPh sb="0" eb="3">
      <t>ツウシンヒ</t>
    </rPh>
    <phoneticPr fontId="2"/>
  </si>
  <si>
    <t xml:space="preserve"> 固定費</t>
    <rPh sb="1" eb="4">
      <t>コテイヒ</t>
    </rPh>
    <phoneticPr fontId="2"/>
  </si>
  <si>
    <t>生活費</t>
    <rPh sb="0" eb="3">
      <t>セイカツヒ</t>
    </rPh>
    <phoneticPr fontId="2"/>
  </si>
  <si>
    <t>返済元金</t>
    <rPh sb="0" eb="2">
      <t>ヘンサイ</t>
    </rPh>
    <rPh sb="2" eb="4">
      <t>ガンキン</t>
    </rPh>
    <phoneticPr fontId="2"/>
  </si>
  <si>
    <t xml:space="preserve"> 変動費率</t>
    <rPh sb="1" eb="3">
      <t>ヘンドウ</t>
    </rPh>
    <rPh sb="3" eb="4">
      <t>ヒ</t>
    </rPh>
    <rPh sb="4" eb="5">
      <t>リツ</t>
    </rPh>
    <phoneticPr fontId="2"/>
  </si>
  <si>
    <t>想定客単価</t>
    <rPh sb="0" eb="2">
      <t>ソウテイ</t>
    </rPh>
    <rPh sb="2" eb="5">
      <t>キャクタンカ</t>
    </rPh>
    <phoneticPr fontId="2"/>
  </si>
  <si>
    <t>必要客数（月）</t>
    <rPh sb="0" eb="2">
      <t>ヒツヨウ</t>
    </rPh>
    <rPh sb="2" eb="4">
      <t>キャクスウ</t>
    </rPh>
    <rPh sb="5" eb="6">
      <t>ツキ</t>
    </rPh>
    <phoneticPr fontId="2"/>
  </si>
  <si>
    <t>必要客数（日）</t>
    <rPh sb="0" eb="2">
      <t>ヒツヨウ</t>
    </rPh>
    <rPh sb="2" eb="4">
      <t>キャクスウ</t>
    </rPh>
    <rPh sb="5" eb="6">
      <t>ヒ</t>
    </rPh>
    <phoneticPr fontId="2"/>
  </si>
  <si>
    <t>営業日数（月）</t>
    <rPh sb="0" eb="2">
      <t>エイギョウ</t>
    </rPh>
    <rPh sb="2" eb="4">
      <t>ニッスウ</t>
    </rPh>
    <rPh sb="5" eb="6">
      <t>ツキ</t>
    </rPh>
    <phoneticPr fontId="2"/>
  </si>
  <si>
    <t>必要売上（月）</t>
    <rPh sb="0" eb="2">
      <t>ヒツヨウ</t>
    </rPh>
    <rPh sb="2" eb="4">
      <t>ウリアゲ</t>
    </rPh>
    <rPh sb="5" eb="6">
      <t>ツキ</t>
    </rPh>
    <phoneticPr fontId="2"/>
  </si>
  <si>
    <t>損益分岐点算出シート（月）</t>
    <rPh sb="0" eb="2">
      <t>ソンエキ</t>
    </rPh>
    <rPh sb="2" eb="5">
      <t>ブンキテン</t>
    </rPh>
    <rPh sb="5" eb="7">
      <t>サンシュツ</t>
    </rPh>
    <rPh sb="11" eb="12">
      <t>ツキ</t>
    </rPh>
    <phoneticPr fontId="2"/>
  </si>
  <si>
    <t>　席数</t>
    <rPh sb="1" eb="3">
      <t>セキスウ</t>
    </rPh>
    <phoneticPr fontId="2"/>
  </si>
  <si>
    <t>　営業時間（分）</t>
    <rPh sb="1" eb="3">
      <t>エイギョウ</t>
    </rPh>
    <rPh sb="3" eb="5">
      <t>ジカン</t>
    </rPh>
    <rPh sb="6" eb="7">
      <t>フン</t>
    </rPh>
    <phoneticPr fontId="2"/>
  </si>
  <si>
    <t>　平均対応時間（分）</t>
    <rPh sb="1" eb="3">
      <t>ヘイキン</t>
    </rPh>
    <rPh sb="3" eb="5">
      <t>タイオウ</t>
    </rPh>
    <rPh sb="5" eb="7">
      <t>ジカン</t>
    </rPh>
    <rPh sb="8" eb="9">
      <t>フン</t>
    </rPh>
    <phoneticPr fontId="2"/>
  </si>
  <si>
    <t>　必要となる稼働率</t>
    <rPh sb="1" eb="3">
      <t>ヒツヨウ</t>
    </rPh>
    <rPh sb="6" eb="8">
      <t>カドウ</t>
    </rPh>
    <rPh sb="8" eb="9">
      <t>リツ</t>
    </rPh>
    <phoneticPr fontId="2"/>
  </si>
  <si>
    <t>　必要な回転数</t>
    <rPh sb="1" eb="3">
      <t>ヒツヨウ</t>
    </rPh>
    <rPh sb="4" eb="6">
      <t>カイテン</t>
    </rPh>
    <rPh sb="6" eb="7">
      <t>スウ</t>
    </rPh>
    <phoneticPr fontId="2"/>
  </si>
  <si>
    <t>　満席率</t>
    <rPh sb="1" eb="3">
      <t>マンセキ</t>
    </rPh>
    <rPh sb="3" eb="4">
      <t>リツ</t>
    </rPh>
    <phoneticPr fontId="2"/>
  </si>
  <si>
    <t>　ベット数</t>
    <rPh sb="4" eb="5">
      <t>スウ</t>
    </rPh>
    <phoneticPr fontId="2"/>
  </si>
  <si>
    <t>　1ベットあたりの対応人数</t>
    <rPh sb="9" eb="11">
      <t>タイオウ</t>
    </rPh>
    <rPh sb="11" eb="13">
      <t>ニンズウ</t>
    </rPh>
    <phoneticPr fontId="2"/>
  </si>
  <si>
    <t>　1日あたりの対応人数上限</t>
    <rPh sb="2" eb="3">
      <t>ニチ</t>
    </rPh>
    <rPh sb="7" eb="9">
      <t>タイオウ</t>
    </rPh>
    <rPh sb="9" eb="11">
      <t>ニンズウ</t>
    </rPh>
    <rPh sb="11" eb="13">
      <t>ジョウゲン</t>
    </rPh>
    <phoneticPr fontId="2"/>
  </si>
  <si>
    <t>　1回転あたりの目標時間（分）</t>
    <rPh sb="2" eb="4">
      <t>カイテン</t>
    </rPh>
    <rPh sb="8" eb="10">
      <t>モクヒョウ</t>
    </rPh>
    <rPh sb="10" eb="12">
      <t>ジカン</t>
    </rPh>
    <rPh sb="13" eb="14">
      <t>フン</t>
    </rPh>
    <phoneticPr fontId="2"/>
  </si>
  <si>
    <t>損益分岐点の妥当性検証シート</t>
    <rPh sb="0" eb="2">
      <t>ソンエキ</t>
    </rPh>
    <rPh sb="2" eb="5">
      <t>ブンキテン</t>
    </rPh>
    <rPh sb="6" eb="9">
      <t>ダトウセイ</t>
    </rPh>
    <rPh sb="9" eb="11">
      <t>ケンショウ</t>
    </rPh>
    <phoneticPr fontId="2"/>
  </si>
  <si>
    <t>基本</t>
    <rPh sb="0" eb="2">
      <t>キホン</t>
    </rPh>
    <phoneticPr fontId="2"/>
  </si>
  <si>
    <t>飲食店の検討例</t>
    <rPh sb="0" eb="2">
      <t>インショク</t>
    </rPh>
    <rPh sb="2" eb="3">
      <t>テン</t>
    </rPh>
    <rPh sb="4" eb="6">
      <t>ケントウ</t>
    </rPh>
    <rPh sb="6" eb="7">
      <t>レイ</t>
    </rPh>
    <phoneticPr fontId="2"/>
  </si>
  <si>
    <t>サロンの検討例</t>
    <rPh sb="4" eb="6">
      <t>ケントウ</t>
    </rPh>
    <rPh sb="6" eb="7">
      <t>レイ</t>
    </rPh>
    <phoneticPr fontId="2"/>
  </si>
  <si>
    <r>
      <t xml:space="preserve"> 損益分点売上高 </t>
    </r>
    <r>
      <rPr>
        <sz val="18"/>
        <color theme="1"/>
        <rFont val="ＭＳ Ｐゴシック"/>
        <family val="3"/>
        <charset val="128"/>
        <scheme val="minor"/>
      </rPr>
      <t>固定費÷（</t>
    </r>
    <r>
      <rPr>
        <sz val="18"/>
        <color theme="1"/>
        <rFont val="ＭＳ Ｐゴシック"/>
        <family val="2"/>
        <charset val="128"/>
        <scheme val="minor"/>
      </rPr>
      <t>1-変動費率）</t>
    </r>
    <rPh sb="1" eb="3">
      <t>ソンエキ</t>
    </rPh>
    <rPh sb="3" eb="4">
      <t>ブン</t>
    </rPh>
    <rPh sb="4" eb="5">
      <t>テン</t>
    </rPh>
    <rPh sb="5" eb="7">
      <t>ウリアゲ</t>
    </rPh>
    <rPh sb="7" eb="8">
      <t>ダカ</t>
    </rPh>
    <rPh sb="9" eb="12">
      <t>コテイヒ</t>
    </rPh>
    <rPh sb="16" eb="18">
      <t>ヘンドウ</t>
    </rPh>
    <rPh sb="18" eb="19">
      <t>ヒ</t>
    </rPh>
    <rPh sb="19" eb="20">
      <t>リツ</t>
    </rPh>
    <phoneticPr fontId="2"/>
  </si>
  <si>
    <t xml:space="preserve"> １-変動費率</t>
    <rPh sb="3" eb="5">
      <t>ヘンドウ</t>
    </rPh>
    <rPh sb="5" eb="6">
      <t>ヒ</t>
    </rPh>
    <rPh sb="6" eb="7">
      <t>リツ</t>
    </rPh>
    <phoneticPr fontId="2"/>
  </si>
  <si>
    <t>広告宣伝費</t>
    <rPh sb="0" eb="2">
      <t>コウコク</t>
    </rPh>
    <rPh sb="2" eb="5">
      <t>センデンヒ</t>
    </rPh>
    <phoneticPr fontId="2"/>
  </si>
  <si>
    <t>保険料</t>
    <rPh sb="0" eb="3">
      <t>ホケンリョウ</t>
    </rPh>
    <phoneticPr fontId="2"/>
  </si>
  <si>
    <t>消耗品費</t>
    <rPh sb="0" eb="2">
      <t>ショウモウ</t>
    </rPh>
    <rPh sb="2" eb="3">
      <t>ヒン</t>
    </rPh>
    <rPh sb="3" eb="4">
      <t>ヒ</t>
    </rPh>
    <phoneticPr fontId="2"/>
  </si>
  <si>
    <t>人件費</t>
    <rPh sb="0" eb="3">
      <t>ジンケンヒ</t>
    </rPh>
    <phoneticPr fontId="2"/>
  </si>
  <si>
    <t>旅費交通費</t>
    <rPh sb="0" eb="2">
      <t>リョヒ</t>
    </rPh>
    <rPh sb="2" eb="5">
      <t>コウツウヒ</t>
    </rPh>
    <phoneticPr fontId="2"/>
  </si>
  <si>
    <t>接待交際費</t>
    <rPh sb="0" eb="2">
      <t>セッタイ</t>
    </rPh>
    <rPh sb="2" eb="4">
      <t>コウサイ</t>
    </rPh>
    <rPh sb="4" eb="5">
      <t>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</si>
</sst>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.0;[Red]\-#,##0.0"/>
    <numFmt numFmtId="177" formatCode="0.0"/>
    <numFmt numFmtId="178" formatCode="0.0%"/>
  </numFmts>
  <fonts count="1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b/>
      <sz val="20"/>
      <color theme="0"/>
      <name val="ＭＳ Ｐゴシック"/>
      <family val="3"/>
      <charset val="128"/>
      <scheme val="minor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74">
    <xf numFmtId="0" fontId="0" fillId="0" borderId="0" xfId="0">
      <alignment vertical="center"/>
    </xf>
    <xf numFmtId="0" fontId="3" fillId="0" borderId="0" xfId="0" applyFont="1">
      <alignment vertical="center"/>
    </xf>
    <xf numFmtId="38" fontId="4" fillId="0" borderId="0" xfId="1" applyFont="1">
      <alignment vertical="center"/>
    </xf>
    <xf numFmtId="0" fontId="4" fillId="0" borderId="1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0" fontId="4" fillId="0" borderId="0" xfId="0" applyFont="1" applyBorder="1">
      <alignment vertical="center"/>
    </xf>
    <xf numFmtId="0" fontId="3" fillId="0" borderId="0" xfId="0" applyFont="1" applyBorder="1">
      <alignment vertical="center"/>
    </xf>
    <xf numFmtId="38" fontId="6" fillId="0" borderId="4" xfId="1" applyFont="1" applyBorder="1">
      <alignment vertical="center"/>
    </xf>
    <xf numFmtId="0" fontId="6" fillId="0" borderId="0" xfId="0" applyFont="1">
      <alignment vertical="center"/>
    </xf>
    <xf numFmtId="0" fontId="6" fillId="0" borderId="5" xfId="0" applyFont="1" applyBorder="1">
      <alignment vertical="center"/>
    </xf>
    <xf numFmtId="38" fontId="6" fillId="0" borderId="6" xfId="1" applyFont="1" applyBorder="1">
      <alignment vertical="center"/>
    </xf>
    <xf numFmtId="9" fontId="6" fillId="0" borderId="4" xfId="0" applyNumberFormat="1" applyFont="1" applyBorder="1">
      <alignment vertical="center"/>
    </xf>
    <xf numFmtId="0" fontId="6" fillId="0" borderId="3" xfId="0" applyFont="1" applyBorder="1">
      <alignment vertical="center"/>
    </xf>
    <xf numFmtId="0" fontId="6" fillId="0" borderId="4" xfId="0" applyFont="1" applyBorder="1">
      <alignment vertical="center"/>
    </xf>
    <xf numFmtId="0" fontId="6" fillId="0" borderId="6" xfId="0" applyFont="1" applyBorder="1">
      <alignment vertical="center"/>
    </xf>
    <xf numFmtId="0" fontId="6" fillId="0" borderId="1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38" fontId="4" fillId="3" borderId="7" xfId="1" applyFont="1" applyFill="1" applyBorder="1">
      <alignment vertical="center"/>
    </xf>
    <xf numFmtId="38" fontId="4" fillId="3" borderId="7" xfId="0" applyNumberFormat="1" applyFont="1" applyFill="1" applyBorder="1">
      <alignment vertical="center"/>
    </xf>
    <xf numFmtId="9" fontId="4" fillId="3" borderId="7" xfId="0" applyNumberFormat="1" applyFont="1" applyFill="1" applyBorder="1">
      <alignment vertical="center"/>
    </xf>
    <xf numFmtId="0" fontId="4" fillId="3" borderId="2" xfId="0" applyFont="1" applyFill="1" applyBorder="1" applyAlignment="1">
      <alignment horizontal="left" vertical="center"/>
    </xf>
    <xf numFmtId="38" fontId="4" fillId="3" borderId="2" xfId="1" applyFont="1" applyFill="1" applyBorder="1">
      <alignment vertical="center"/>
    </xf>
    <xf numFmtId="38" fontId="4" fillId="3" borderId="2" xfId="0" applyNumberFormat="1" applyFont="1" applyFill="1" applyBorder="1">
      <alignment vertical="center"/>
    </xf>
    <xf numFmtId="38" fontId="6" fillId="0" borderId="1" xfId="1" applyFont="1" applyBorder="1">
      <alignment vertical="center"/>
    </xf>
    <xf numFmtId="9" fontId="4" fillId="3" borderId="2" xfId="0" applyNumberFormat="1" applyFont="1" applyFill="1" applyBorder="1">
      <alignment vertical="center"/>
    </xf>
    <xf numFmtId="0" fontId="4" fillId="0" borderId="10" xfId="0" applyFont="1" applyFill="1" applyBorder="1" applyAlignment="1">
      <alignment horizontal="left" vertical="center"/>
    </xf>
    <xf numFmtId="0" fontId="4" fillId="0" borderId="11" xfId="0" applyFont="1" applyFill="1" applyBorder="1" applyAlignment="1">
      <alignment horizontal="left" vertical="center"/>
    </xf>
    <xf numFmtId="38" fontId="4" fillId="0" borderId="11" xfId="0" applyNumberFormat="1" applyFont="1" applyFill="1" applyBorder="1">
      <alignment vertical="center"/>
    </xf>
    <xf numFmtId="38" fontId="4" fillId="0" borderId="8" xfId="0" applyNumberFormat="1" applyFont="1" applyFill="1" applyBorder="1">
      <alignment vertical="center"/>
    </xf>
    <xf numFmtId="9" fontId="4" fillId="0" borderId="11" xfId="0" applyNumberFormat="1" applyFont="1" applyFill="1" applyBorder="1">
      <alignment vertical="center"/>
    </xf>
    <xf numFmtId="9" fontId="4" fillId="0" borderId="8" xfId="0" applyNumberFormat="1" applyFont="1" applyFill="1" applyBorder="1">
      <alignment vertical="center"/>
    </xf>
    <xf numFmtId="0" fontId="5" fillId="0" borderId="0" xfId="0" applyFont="1" applyFill="1" applyBorder="1">
      <alignment vertical="center"/>
    </xf>
    <xf numFmtId="38" fontId="6" fillId="0" borderId="0" xfId="1" applyFont="1" applyFill="1" applyBorder="1">
      <alignment vertical="center"/>
    </xf>
    <xf numFmtId="0" fontId="6" fillId="0" borderId="0" xfId="0" applyFont="1" applyFill="1" applyBorder="1">
      <alignment vertical="center"/>
    </xf>
    <xf numFmtId="0" fontId="5" fillId="0" borderId="1" xfId="0" applyFont="1" applyFill="1" applyBorder="1">
      <alignment vertical="center"/>
    </xf>
    <xf numFmtId="38" fontId="6" fillId="0" borderId="1" xfId="1" applyFont="1" applyFill="1" applyBorder="1">
      <alignment vertical="center"/>
    </xf>
    <xf numFmtId="0" fontId="4" fillId="0" borderId="0" xfId="0" applyFont="1">
      <alignment vertical="center"/>
    </xf>
    <xf numFmtId="0" fontId="4" fillId="0" borderId="3" xfId="0" applyFont="1" applyBorder="1">
      <alignment vertical="center"/>
    </xf>
    <xf numFmtId="38" fontId="4" fillId="0" borderId="0" xfId="1" applyFont="1" applyBorder="1">
      <alignment vertical="center"/>
    </xf>
    <xf numFmtId="0" fontId="4" fillId="0" borderId="4" xfId="0" applyFont="1" applyBorder="1">
      <alignment vertical="center"/>
    </xf>
    <xf numFmtId="176" fontId="4" fillId="0" borderId="0" xfId="1" applyNumberFormat="1" applyFont="1" applyBorder="1">
      <alignment vertical="center"/>
    </xf>
    <xf numFmtId="0" fontId="4" fillId="0" borderId="5" xfId="0" applyFont="1" applyBorder="1">
      <alignment vertical="center"/>
    </xf>
    <xf numFmtId="176" fontId="4" fillId="0" borderId="1" xfId="1" applyNumberFormat="1" applyFont="1" applyBorder="1">
      <alignment vertical="center"/>
    </xf>
    <xf numFmtId="0" fontId="4" fillId="0" borderId="6" xfId="0" applyFont="1" applyBorder="1">
      <alignment vertical="center"/>
    </xf>
    <xf numFmtId="38" fontId="4" fillId="0" borderId="1" xfId="1" applyFont="1" applyBorder="1">
      <alignment vertical="center"/>
    </xf>
    <xf numFmtId="0" fontId="4" fillId="3" borderId="9" xfId="0" applyFont="1" applyFill="1" applyBorder="1">
      <alignment vertical="center"/>
    </xf>
    <xf numFmtId="0" fontId="4" fillId="3" borderId="2" xfId="0" applyFont="1" applyFill="1" applyBorder="1">
      <alignment vertical="center"/>
    </xf>
    <xf numFmtId="176" fontId="4" fillId="3" borderId="2" xfId="1" applyNumberFormat="1" applyFont="1" applyFill="1" applyBorder="1">
      <alignment vertical="center"/>
    </xf>
    <xf numFmtId="0" fontId="4" fillId="3" borderId="7" xfId="0" applyFont="1" applyFill="1" applyBorder="1">
      <alignment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177" fontId="4" fillId="0" borderId="0" xfId="0" applyNumberFormat="1" applyFont="1" applyBorder="1">
      <alignment vertical="center"/>
    </xf>
    <xf numFmtId="9" fontId="4" fillId="0" borderId="0" xfId="2" applyNumberFormat="1" applyFont="1" applyBorder="1">
      <alignment vertical="center"/>
    </xf>
    <xf numFmtId="38" fontId="6" fillId="4" borderId="0" xfId="1" applyFont="1" applyFill="1" applyBorder="1">
      <alignment vertical="center"/>
    </xf>
    <xf numFmtId="9" fontId="6" fillId="4" borderId="0" xfId="0" applyNumberFormat="1" applyFont="1" applyFill="1" applyBorder="1">
      <alignment vertical="center"/>
    </xf>
    <xf numFmtId="38" fontId="4" fillId="4" borderId="0" xfId="1" applyFont="1" applyFill="1" applyBorder="1">
      <alignment vertical="center"/>
    </xf>
    <xf numFmtId="0" fontId="4" fillId="4" borderId="0" xfId="0" applyFont="1" applyFill="1" applyBorder="1">
      <alignment vertical="center"/>
    </xf>
    <xf numFmtId="178" fontId="4" fillId="4" borderId="0" xfId="2" applyNumberFormat="1" applyFont="1" applyFill="1" applyBorder="1">
      <alignment vertical="center"/>
    </xf>
    <xf numFmtId="0" fontId="4" fillId="3" borderId="9" xfId="0" applyFont="1" applyFill="1" applyBorder="1" applyAlignment="1">
      <alignment horizontal="left" vertical="center"/>
    </xf>
    <xf numFmtId="0" fontId="4" fillId="3" borderId="2" xfId="0" applyFont="1" applyFill="1" applyBorder="1" applyAlignment="1">
      <alignment horizontal="left" vertical="center"/>
    </xf>
    <xf numFmtId="0" fontId="3" fillId="3" borderId="9" xfId="0" applyFont="1" applyFill="1" applyBorder="1" applyAlignment="1">
      <alignment horizontal="left" vertical="center"/>
    </xf>
    <xf numFmtId="0" fontId="3" fillId="3" borderId="2" xfId="0" applyFont="1" applyFill="1" applyBorder="1" applyAlignment="1">
      <alignment horizontal="left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tabSelected="1" view="pageBreakPreview" zoomScale="85" zoomScaleNormal="70" zoomScaleSheetLayoutView="85" workbookViewId="0">
      <selection activeCell="D15" sqref="D15"/>
    </sheetView>
  </sheetViews>
  <sheetFormatPr defaultRowHeight="24" x14ac:dyDescent="0.15"/>
  <cols>
    <col min="1" max="1" width="4.5" style="1" customWidth="1"/>
    <col min="2" max="2" width="4.5" style="9" customWidth="1"/>
    <col min="3" max="3" width="61.125" style="1" customWidth="1"/>
    <col min="4" max="4" width="18.75" style="1" customWidth="1"/>
    <col min="5" max="5" width="4.5" style="1" customWidth="1"/>
    <col min="6" max="6" width="4" style="1" customWidth="1"/>
    <col min="7" max="16384" width="9" style="1"/>
  </cols>
  <sheetData>
    <row r="1" spans="1:6" x14ac:dyDescent="0.15">
      <c r="A1" s="68" t="s">
        <v>14</v>
      </c>
      <c r="B1" s="69"/>
      <c r="C1" s="69"/>
      <c r="D1" s="69"/>
      <c r="E1" s="69"/>
      <c r="F1" s="70"/>
    </row>
    <row r="2" spans="1:6" x14ac:dyDescent="0.15">
      <c r="A2" s="4"/>
      <c r="C2" s="9"/>
      <c r="D2" s="9"/>
      <c r="E2" s="9"/>
      <c r="F2" s="5"/>
    </row>
    <row r="3" spans="1:6" ht="35.1" customHeight="1" x14ac:dyDescent="0.15">
      <c r="A3" s="4"/>
      <c r="B3" s="66" t="s">
        <v>29</v>
      </c>
      <c r="C3" s="67"/>
      <c r="D3" s="26">
        <f>D5/D26</f>
        <v>0</v>
      </c>
      <c r="E3" s="22"/>
      <c r="F3" s="5"/>
    </row>
    <row r="4" spans="1:6" x14ac:dyDescent="0.15">
      <c r="A4" s="4"/>
      <c r="C4" s="9"/>
      <c r="D4" s="9"/>
      <c r="E4" s="9"/>
      <c r="F4" s="5"/>
    </row>
    <row r="5" spans="1:6" ht="35.1" customHeight="1" x14ac:dyDescent="0.15">
      <c r="A5" s="4"/>
      <c r="B5" s="64" t="s">
        <v>5</v>
      </c>
      <c r="C5" s="65"/>
      <c r="D5" s="27">
        <f>SUM(D7:D19)+D22+D23</f>
        <v>0</v>
      </c>
      <c r="E5" s="23"/>
      <c r="F5" s="5"/>
    </row>
    <row r="6" spans="1:6" ht="15" customHeight="1" x14ac:dyDescent="0.15">
      <c r="A6" s="4"/>
      <c r="B6" s="30"/>
      <c r="C6" s="31"/>
      <c r="D6" s="32"/>
      <c r="E6" s="33"/>
      <c r="F6" s="5"/>
    </row>
    <row r="7" spans="1:6" s="11" customFormat="1" ht="24.95" customHeight="1" x14ac:dyDescent="0.15">
      <c r="A7" s="15"/>
      <c r="B7" s="15"/>
      <c r="C7" s="36" t="s">
        <v>0</v>
      </c>
      <c r="D7" s="59"/>
      <c r="E7" s="10"/>
      <c r="F7" s="16"/>
    </row>
    <row r="8" spans="1:6" s="11" customFormat="1" ht="24.95" customHeight="1" x14ac:dyDescent="0.15">
      <c r="A8" s="15"/>
      <c r="B8" s="15"/>
      <c r="C8" s="11" t="s">
        <v>34</v>
      </c>
      <c r="D8" s="59"/>
      <c r="E8" s="10"/>
      <c r="F8" s="16"/>
    </row>
    <row r="9" spans="1:6" s="11" customFormat="1" ht="24.95" customHeight="1" x14ac:dyDescent="0.15">
      <c r="A9" s="15"/>
      <c r="B9" s="15"/>
      <c r="C9" s="36" t="s">
        <v>1</v>
      </c>
      <c r="D9" s="59"/>
      <c r="E9" s="10"/>
      <c r="F9" s="16"/>
    </row>
    <row r="10" spans="1:6" s="11" customFormat="1" ht="24.95" customHeight="1" x14ac:dyDescent="0.15">
      <c r="A10" s="15"/>
      <c r="B10" s="15"/>
      <c r="C10" s="36" t="s">
        <v>31</v>
      </c>
      <c r="D10" s="59"/>
      <c r="E10" s="10"/>
      <c r="F10" s="16"/>
    </row>
    <row r="11" spans="1:6" s="11" customFormat="1" ht="24.95" customHeight="1" x14ac:dyDescent="0.15">
      <c r="A11" s="15"/>
      <c r="B11" s="15"/>
      <c r="C11" s="36" t="s">
        <v>35</v>
      </c>
      <c r="D11" s="59"/>
      <c r="E11" s="10"/>
      <c r="F11" s="16"/>
    </row>
    <row r="12" spans="1:6" s="11" customFormat="1" ht="24.95" customHeight="1" x14ac:dyDescent="0.15">
      <c r="A12" s="15"/>
      <c r="B12" s="15"/>
      <c r="C12" s="11" t="s">
        <v>36</v>
      </c>
      <c r="D12" s="59"/>
      <c r="E12" s="10"/>
      <c r="F12" s="16"/>
    </row>
    <row r="13" spans="1:6" s="11" customFormat="1" ht="24.95" customHeight="1" x14ac:dyDescent="0.15">
      <c r="A13" s="15"/>
      <c r="B13" s="15"/>
      <c r="C13" s="36" t="s">
        <v>4</v>
      </c>
      <c r="D13" s="59"/>
      <c r="E13" s="10"/>
      <c r="F13" s="16"/>
    </row>
    <row r="14" spans="1:6" s="11" customFormat="1" ht="24.95" customHeight="1" x14ac:dyDescent="0.15">
      <c r="A14" s="15"/>
      <c r="B14" s="15"/>
      <c r="C14" s="11" t="s">
        <v>32</v>
      </c>
      <c r="D14" s="59"/>
      <c r="E14" s="10"/>
      <c r="F14" s="16"/>
    </row>
    <row r="15" spans="1:6" s="11" customFormat="1" ht="24.95" customHeight="1" x14ac:dyDescent="0.15">
      <c r="A15" s="15"/>
      <c r="B15" s="15"/>
      <c r="D15" s="59"/>
      <c r="E15" s="10"/>
      <c r="F15" s="16"/>
    </row>
    <row r="16" spans="1:6" s="11" customFormat="1" ht="24.95" customHeight="1" x14ac:dyDescent="0.15">
      <c r="A16" s="15"/>
      <c r="B16" s="15"/>
      <c r="D16" s="59"/>
      <c r="E16" s="10"/>
      <c r="F16" s="16"/>
    </row>
    <row r="17" spans="1:6" s="11" customFormat="1" ht="24.95" customHeight="1" x14ac:dyDescent="0.15">
      <c r="A17" s="15"/>
      <c r="B17" s="15"/>
      <c r="C17" s="36"/>
      <c r="D17" s="59"/>
      <c r="E17" s="10"/>
      <c r="F17" s="16"/>
    </row>
    <row r="18" spans="1:6" s="11" customFormat="1" ht="24.95" customHeight="1" x14ac:dyDescent="0.15">
      <c r="A18" s="15"/>
      <c r="B18" s="15"/>
      <c r="C18" s="36"/>
      <c r="D18" s="59"/>
      <c r="E18" s="10"/>
      <c r="F18" s="16"/>
    </row>
    <row r="19" spans="1:6" s="11" customFormat="1" ht="24.95" customHeight="1" x14ac:dyDescent="0.15">
      <c r="A19" s="15"/>
      <c r="B19" s="15"/>
      <c r="C19" s="36"/>
      <c r="D19" s="59"/>
      <c r="E19" s="10"/>
      <c r="F19" s="16"/>
    </row>
    <row r="20" spans="1:6" s="11" customFormat="1" ht="24.95" customHeight="1" x14ac:dyDescent="0.15">
      <c r="A20" s="15"/>
      <c r="B20" s="12"/>
      <c r="C20" s="39"/>
      <c r="D20" s="40"/>
      <c r="E20" s="13"/>
      <c r="F20" s="16"/>
    </row>
    <row r="21" spans="1:6" s="11" customFormat="1" ht="24.95" customHeight="1" x14ac:dyDescent="0.15">
      <c r="A21" s="15"/>
      <c r="B21" s="15"/>
      <c r="C21" s="36"/>
      <c r="D21" s="37"/>
      <c r="E21" s="10"/>
      <c r="F21" s="16"/>
    </row>
    <row r="22" spans="1:6" s="11" customFormat="1" ht="24.95" customHeight="1" x14ac:dyDescent="0.15">
      <c r="A22" s="15"/>
      <c r="B22" s="15"/>
      <c r="C22" s="36" t="s">
        <v>6</v>
      </c>
      <c r="D22" s="59"/>
      <c r="E22" s="10"/>
      <c r="F22" s="16"/>
    </row>
    <row r="23" spans="1:6" s="11" customFormat="1" ht="24.95" customHeight="1" x14ac:dyDescent="0.15">
      <c r="A23" s="15"/>
      <c r="B23" s="15"/>
      <c r="C23" s="36" t="s">
        <v>7</v>
      </c>
      <c r="D23" s="59"/>
      <c r="E23" s="10"/>
      <c r="F23" s="16"/>
    </row>
    <row r="24" spans="1:6" s="11" customFormat="1" ht="24.95" customHeight="1" x14ac:dyDescent="0.15">
      <c r="A24" s="15"/>
      <c r="B24" s="12"/>
      <c r="C24" s="18"/>
      <c r="D24" s="28"/>
      <c r="E24" s="13"/>
      <c r="F24" s="16"/>
    </row>
    <row r="25" spans="1:6" x14ac:dyDescent="0.15">
      <c r="A25" s="4"/>
      <c r="C25" s="9"/>
      <c r="D25" s="9"/>
      <c r="E25" s="9"/>
      <c r="F25" s="5"/>
    </row>
    <row r="26" spans="1:6" ht="35.1" customHeight="1" x14ac:dyDescent="0.15">
      <c r="A26" s="4"/>
      <c r="B26" s="64" t="s">
        <v>30</v>
      </c>
      <c r="C26" s="65"/>
      <c r="D26" s="29">
        <f>1-D27</f>
        <v>1</v>
      </c>
      <c r="E26" s="24"/>
      <c r="F26" s="5"/>
    </row>
    <row r="27" spans="1:6" ht="35.1" customHeight="1" x14ac:dyDescent="0.15">
      <c r="A27" s="4"/>
      <c r="B27" s="64" t="s">
        <v>8</v>
      </c>
      <c r="C27" s="65"/>
      <c r="D27" s="29">
        <f>SUM(D29:D33)</f>
        <v>0</v>
      </c>
      <c r="E27" s="24"/>
      <c r="F27" s="5"/>
    </row>
    <row r="28" spans="1:6" ht="15" customHeight="1" x14ac:dyDescent="0.15">
      <c r="A28" s="4"/>
      <c r="B28" s="30"/>
      <c r="C28" s="31"/>
      <c r="D28" s="34"/>
      <c r="E28" s="35"/>
      <c r="F28" s="5"/>
    </row>
    <row r="29" spans="1:6" ht="24.95" customHeight="1" x14ac:dyDescent="0.15">
      <c r="A29" s="4"/>
      <c r="B29" s="4"/>
      <c r="C29" s="36" t="s">
        <v>2</v>
      </c>
      <c r="D29" s="60"/>
      <c r="E29" s="14"/>
      <c r="F29" s="5"/>
    </row>
    <row r="30" spans="1:6" ht="24.95" customHeight="1" x14ac:dyDescent="0.15">
      <c r="A30" s="4"/>
      <c r="B30" s="4"/>
      <c r="C30" s="38" t="s">
        <v>33</v>
      </c>
      <c r="D30" s="60"/>
      <c r="E30" s="14"/>
      <c r="F30" s="5"/>
    </row>
    <row r="31" spans="1:6" ht="24.95" customHeight="1" x14ac:dyDescent="0.15">
      <c r="A31" s="4"/>
      <c r="B31" s="4"/>
      <c r="C31" s="38" t="s">
        <v>3</v>
      </c>
      <c r="D31" s="60"/>
      <c r="E31" s="14"/>
      <c r="F31" s="5"/>
    </row>
    <row r="32" spans="1:6" ht="24.95" customHeight="1" x14ac:dyDescent="0.15">
      <c r="A32" s="4"/>
      <c r="B32" s="4"/>
      <c r="C32" s="38"/>
      <c r="D32" s="60"/>
      <c r="E32" s="14"/>
      <c r="F32" s="5"/>
    </row>
    <row r="33" spans="1:6" ht="24.95" customHeight="1" x14ac:dyDescent="0.15">
      <c r="A33" s="4"/>
      <c r="B33" s="4"/>
      <c r="C33" s="38"/>
      <c r="D33" s="60"/>
      <c r="E33" s="14"/>
      <c r="F33" s="5"/>
    </row>
    <row r="34" spans="1:6" ht="24.95" customHeight="1" x14ac:dyDescent="0.15">
      <c r="A34" s="4"/>
      <c r="B34" s="6"/>
      <c r="C34" s="18"/>
      <c r="D34" s="18"/>
      <c r="E34" s="17"/>
      <c r="F34" s="5"/>
    </row>
    <row r="35" spans="1:6" ht="24.95" customHeight="1" x14ac:dyDescent="0.15">
      <c r="A35" s="6"/>
      <c r="B35" s="21"/>
      <c r="C35" s="18"/>
      <c r="D35" s="18"/>
      <c r="E35" s="18"/>
      <c r="F35" s="7"/>
    </row>
  </sheetData>
  <mergeCells count="5">
    <mergeCell ref="B5:C5"/>
    <mergeCell ref="B26:C26"/>
    <mergeCell ref="B27:C27"/>
    <mergeCell ref="B3:C3"/>
    <mergeCell ref="A1:F1"/>
  </mergeCells>
  <phoneticPr fontId="2"/>
  <printOptions horizontalCentered="1"/>
  <pageMargins left="0.23622047244094491" right="0.23622047244094491" top="0.55118110236220474" bottom="0.55118110236220474" header="0.31496062992125984" footer="0.31496062992125984"/>
  <pageSetup paperSize="9" scale="9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29"/>
  <sheetViews>
    <sheetView zoomScale="70" zoomScaleNormal="70" workbookViewId="0">
      <selection activeCell="C6" sqref="C6"/>
    </sheetView>
  </sheetViews>
  <sheetFormatPr defaultRowHeight="35.1" customHeight="1" x14ac:dyDescent="0.15"/>
  <cols>
    <col min="1" max="1" width="3.375" style="41" customWidth="1"/>
    <col min="2" max="2" width="66.75" style="41" customWidth="1"/>
    <col min="3" max="3" width="19.75" style="2" customWidth="1"/>
    <col min="4" max="4" width="2.375" style="41" customWidth="1"/>
    <col min="5" max="5" width="34.875" style="41" customWidth="1"/>
    <col min="6" max="16384" width="9" style="41"/>
  </cols>
  <sheetData>
    <row r="1" spans="1:4" ht="35.1" customHeight="1" x14ac:dyDescent="0.15">
      <c r="A1" s="71" t="s">
        <v>25</v>
      </c>
      <c r="B1" s="72"/>
      <c r="C1" s="72"/>
      <c r="D1" s="73"/>
    </row>
    <row r="2" spans="1:4" ht="9.9499999999999993" customHeight="1" x14ac:dyDescent="0.15">
      <c r="A2" s="19"/>
      <c r="B2" s="20"/>
      <c r="C2" s="20"/>
      <c r="D2" s="20"/>
    </row>
    <row r="3" spans="1:4" ht="35.1" customHeight="1" x14ac:dyDescent="0.15">
      <c r="A3" s="54"/>
      <c r="B3" s="25" t="s">
        <v>26</v>
      </c>
      <c r="C3" s="55"/>
      <c r="D3" s="56"/>
    </row>
    <row r="4" spans="1:4" ht="9.9499999999999993" customHeight="1" x14ac:dyDescent="0.15">
      <c r="A4" s="42"/>
      <c r="B4" s="8"/>
      <c r="C4" s="43"/>
      <c r="D4" s="44"/>
    </row>
    <row r="5" spans="1:4" ht="35.1" customHeight="1" x14ac:dyDescent="0.15">
      <c r="A5" s="42"/>
      <c r="B5" s="8" t="s">
        <v>13</v>
      </c>
      <c r="C5" s="43">
        <f>損益分岐点算出シート!D3</f>
        <v>0</v>
      </c>
      <c r="D5" s="44"/>
    </row>
    <row r="6" spans="1:4" ht="35.1" customHeight="1" x14ac:dyDescent="0.15">
      <c r="A6" s="42"/>
      <c r="B6" s="8" t="s">
        <v>9</v>
      </c>
      <c r="C6" s="61"/>
      <c r="D6" s="44"/>
    </row>
    <row r="7" spans="1:4" ht="35.1" customHeight="1" x14ac:dyDescent="0.15">
      <c r="A7" s="42"/>
      <c r="B7" s="8" t="s">
        <v>10</v>
      </c>
      <c r="C7" s="43" t="e">
        <f>C5/C6</f>
        <v>#DIV/0!</v>
      </c>
      <c r="D7" s="44"/>
    </row>
    <row r="8" spans="1:4" ht="35.1" customHeight="1" x14ac:dyDescent="0.15">
      <c r="A8" s="42"/>
      <c r="B8" s="8" t="s">
        <v>12</v>
      </c>
      <c r="C8" s="61"/>
      <c r="D8" s="44"/>
    </row>
    <row r="9" spans="1:4" ht="35.1" customHeight="1" x14ac:dyDescent="0.15">
      <c r="A9" s="42"/>
      <c r="B9" s="8" t="s">
        <v>11</v>
      </c>
      <c r="C9" s="45" t="e">
        <f>C7/C8</f>
        <v>#DIV/0!</v>
      </c>
      <c r="D9" s="44"/>
    </row>
    <row r="10" spans="1:4" ht="9.9499999999999993" customHeight="1" x14ac:dyDescent="0.15">
      <c r="A10" s="46"/>
      <c r="B10" s="3"/>
      <c r="C10" s="47"/>
      <c r="D10" s="48"/>
    </row>
    <row r="11" spans="1:4" ht="9.9499999999999993" customHeight="1" x14ac:dyDescent="0.15">
      <c r="A11" s="8"/>
      <c r="B11" s="8"/>
      <c r="C11" s="45"/>
      <c r="D11" s="8"/>
    </row>
    <row r="12" spans="1:4" ht="35.1" customHeight="1" x14ac:dyDescent="0.15">
      <c r="A12" s="50"/>
      <c r="B12" s="51" t="s">
        <v>27</v>
      </c>
      <c r="C12" s="52"/>
      <c r="D12" s="53"/>
    </row>
    <row r="13" spans="1:4" ht="9.9499999999999993" customHeight="1" x14ac:dyDescent="0.15">
      <c r="A13" s="42"/>
      <c r="B13" s="8"/>
      <c r="C13" s="45"/>
      <c r="D13" s="44"/>
    </row>
    <row r="14" spans="1:4" ht="35.1" customHeight="1" x14ac:dyDescent="0.15">
      <c r="A14" s="42"/>
      <c r="B14" s="8" t="s">
        <v>15</v>
      </c>
      <c r="C14" s="61"/>
      <c r="D14" s="44"/>
    </row>
    <row r="15" spans="1:4" ht="35.1" customHeight="1" x14ac:dyDescent="0.15">
      <c r="A15" s="42"/>
      <c r="B15" s="8" t="s">
        <v>20</v>
      </c>
      <c r="C15" s="63"/>
      <c r="D15" s="44"/>
    </row>
    <row r="16" spans="1:4" ht="35.1" customHeight="1" x14ac:dyDescent="0.15">
      <c r="A16" s="42"/>
      <c r="B16" s="8" t="s">
        <v>19</v>
      </c>
      <c r="C16" s="45" t="e">
        <f>C9/(C14*C15)</f>
        <v>#DIV/0!</v>
      </c>
      <c r="D16" s="44"/>
    </row>
    <row r="17" spans="1:4" ht="35.1" customHeight="1" x14ac:dyDescent="0.15">
      <c r="A17" s="42"/>
      <c r="B17" s="8" t="s">
        <v>16</v>
      </c>
      <c r="C17" s="61"/>
      <c r="D17" s="44"/>
    </row>
    <row r="18" spans="1:4" ht="35.1" customHeight="1" x14ac:dyDescent="0.15">
      <c r="A18" s="42"/>
      <c r="B18" s="8" t="s">
        <v>24</v>
      </c>
      <c r="C18" s="45" t="e">
        <f>C17/C16</f>
        <v>#DIV/0!</v>
      </c>
      <c r="D18" s="44"/>
    </row>
    <row r="19" spans="1:4" ht="9.9499999999999993" customHeight="1" x14ac:dyDescent="0.15">
      <c r="A19" s="46"/>
      <c r="B19" s="3"/>
      <c r="C19" s="49"/>
      <c r="D19" s="48"/>
    </row>
    <row r="20" spans="1:4" ht="9.9499999999999993" customHeight="1" x14ac:dyDescent="0.15">
      <c r="A20" s="8"/>
      <c r="B20" s="8"/>
      <c r="C20" s="43"/>
      <c r="D20" s="8"/>
    </row>
    <row r="21" spans="1:4" ht="35.1" customHeight="1" x14ac:dyDescent="0.15">
      <c r="A21" s="50"/>
      <c r="B21" s="51" t="s">
        <v>28</v>
      </c>
      <c r="C21" s="51"/>
      <c r="D21" s="53"/>
    </row>
    <row r="22" spans="1:4" ht="9.9499999999999993" customHeight="1" x14ac:dyDescent="0.15">
      <c r="A22" s="42"/>
      <c r="B22" s="8"/>
      <c r="C22" s="8"/>
      <c r="D22" s="44"/>
    </row>
    <row r="23" spans="1:4" ht="35.1" customHeight="1" x14ac:dyDescent="0.15">
      <c r="A23" s="42"/>
      <c r="B23" s="8" t="s">
        <v>21</v>
      </c>
      <c r="C23" s="62"/>
      <c r="D23" s="44"/>
    </row>
    <row r="24" spans="1:4" ht="35.1" customHeight="1" x14ac:dyDescent="0.15">
      <c r="A24" s="42"/>
      <c r="B24" s="8" t="s">
        <v>16</v>
      </c>
      <c r="C24" s="62"/>
      <c r="D24" s="44"/>
    </row>
    <row r="25" spans="1:4" ht="35.1" customHeight="1" x14ac:dyDescent="0.15">
      <c r="A25" s="42"/>
      <c r="B25" s="8" t="s">
        <v>17</v>
      </c>
      <c r="C25" s="62"/>
      <c r="D25" s="44"/>
    </row>
    <row r="26" spans="1:4" ht="35.1" customHeight="1" x14ac:dyDescent="0.15">
      <c r="A26" s="42"/>
      <c r="B26" s="8" t="s">
        <v>22</v>
      </c>
      <c r="C26" s="57" t="e">
        <f>C24/C25</f>
        <v>#DIV/0!</v>
      </c>
      <c r="D26" s="44"/>
    </row>
    <row r="27" spans="1:4" ht="35.1" customHeight="1" x14ac:dyDescent="0.15">
      <c r="A27" s="42"/>
      <c r="B27" s="8" t="s">
        <v>23</v>
      </c>
      <c r="C27" s="57" t="e">
        <f>C26*C23</f>
        <v>#DIV/0!</v>
      </c>
      <c r="D27" s="44"/>
    </row>
    <row r="28" spans="1:4" ht="35.1" customHeight="1" x14ac:dyDescent="0.15">
      <c r="A28" s="42"/>
      <c r="B28" s="8" t="s">
        <v>18</v>
      </c>
      <c r="C28" s="58" t="e">
        <f>C9/C27</f>
        <v>#DIV/0!</v>
      </c>
      <c r="D28" s="44"/>
    </row>
    <row r="29" spans="1:4" ht="9.9499999999999993" customHeight="1" x14ac:dyDescent="0.15">
      <c r="A29" s="46"/>
      <c r="B29" s="3"/>
      <c r="C29" s="49"/>
      <c r="D29" s="48"/>
    </row>
  </sheetData>
  <mergeCells count="1">
    <mergeCell ref="A1:D1"/>
  </mergeCells>
  <phoneticPr fontId="2"/>
  <printOptions horizontalCentered="1" verticalCentered="1"/>
  <pageMargins left="0.23622047244094491" right="0.23622047244094491" top="0.55118110236220474" bottom="0.55118110236220474" header="0.31496062992125984" footer="0.31496062992125984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損益分岐点算出シート</vt:lpstr>
      <vt:lpstr>【参考】妥当性検討シート</vt:lpstr>
      <vt:lpstr>損益分岐点算出シート!Print_Area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上野 浩作</dc:creator>
  <cp:lastModifiedBy>佛淵 亮二</cp:lastModifiedBy>
  <cp:lastPrinted>2020-01-31T07:50:46Z</cp:lastPrinted>
  <dcterms:created xsi:type="dcterms:W3CDTF">2020-01-17T07:24:20Z</dcterms:created>
  <dcterms:modified xsi:type="dcterms:W3CDTF">2020-09-01T05:32:25Z</dcterms:modified>
</cp:coreProperties>
</file>