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個人" sheetId="3" r:id="rId1"/>
    <sheet name="個人(見本)" sheetId="4" r:id="rId2"/>
    <sheet name="法人" sheetId="2" r:id="rId3"/>
    <sheet name="法人(見本）" sheetId="5" r:id="rId4"/>
  </sheets>
  <definedNames>
    <definedName name="_xlnm.Print_Area" localSheetId="0">個人!$A$1:$Y$45</definedName>
    <definedName name="_xlnm.Print_Area" localSheetId="1">'個人(見本)'!$A$1:$Y$45</definedName>
  </definedNames>
  <calcPr calcId="162913"/>
</workbook>
</file>

<file path=xl/calcChain.xml><?xml version="1.0" encoding="utf-8"?>
<calcChain xmlns="http://schemas.openxmlformats.org/spreadsheetml/2006/main">
  <c r="L24" i="5" l="1"/>
  <c r="L24" i="2"/>
  <c r="M24" i="4"/>
  <c r="M24" i="3"/>
  <c r="L23" i="5" l="1"/>
  <c r="T13" i="5" s="1"/>
  <c r="M23" i="4"/>
  <c r="I13" i="4" s="1"/>
  <c r="I13" i="5" l="1"/>
  <c r="L27" i="5"/>
  <c r="L23" i="2"/>
  <c r="M23" i="3"/>
  <c r="I13" i="3" s="1"/>
  <c r="T13" i="4" l="1"/>
  <c r="M25" i="4"/>
  <c r="M26" i="4" s="1"/>
  <c r="M27" i="4" s="1"/>
  <c r="T13" i="3"/>
  <c r="M28" i="4" l="1"/>
  <c r="M25" i="3"/>
  <c r="L27" i="2"/>
  <c r="T13" i="2"/>
  <c r="I13" i="2"/>
  <c r="M26" i="3" l="1"/>
  <c r="M27" i="3" l="1"/>
  <c r="M28" i="3" s="1"/>
</calcChain>
</file>

<file path=xl/sharedStrings.xml><?xml version="1.0" encoding="utf-8"?>
<sst xmlns="http://schemas.openxmlformats.org/spreadsheetml/2006/main" count="225" uniqueCount="79">
  <si>
    <t>＜認定支援機関＞</t>
    <rPh sb="1" eb="3">
      <t>ニンテイ</t>
    </rPh>
    <rPh sb="3" eb="5">
      <t>シエン</t>
    </rPh>
    <rPh sb="5" eb="7">
      <t>キカン</t>
    </rPh>
    <phoneticPr fontId="1"/>
  </si>
  <si>
    <t>印</t>
    <rPh sb="0" eb="1">
      <t>イン</t>
    </rPh>
    <phoneticPr fontId="1"/>
  </si>
  <si>
    <t>経営改善計画計画書作成費用支払として</t>
    <rPh sb="4" eb="6">
      <t>ケイカク</t>
    </rPh>
    <rPh sb="6" eb="9">
      <t>ケイカクショ</t>
    </rPh>
    <rPh sb="9" eb="11">
      <t>サクセイ</t>
    </rPh>
    <rPh sb="11" eb="13">
      <t>ヒヨウ</t>
    </rPh>
    <rPh sb="13" eb="15">
      <t>シハライ</t>
    </rPh>
    <phoneticPr fontId="1"/>
  </si>
  <si>
    <t>経営改善計画モニタリング費用支払として</t>
    <rPh sb="4" eb="6">
      <t>ケイカク</t>
    </rPh>
    <rPh sb="12" eb="14">
      <t>ヒヨウ</t>
    </rPh>
    <rPh sb="14" eb="16">
      <t>シハライ</t>
    </rPh>
    <phoneticPr fontId="1"/>
  </si>
  <si>
    <t>内訳</t>
    <rPh sb="0" eb="2">
      <t>ウチワケ</t>
    </rPh>
    <phoneticPr fontId="1"/>
  </si>
  <si>
    <t>費用総額</t>
    <rPh sb="0" eb="2">
      <t>ヒヨウ</t>
    </rPh>
    <rPh sb="2" eb="4">
      <t>ソウガク</t>
    </rPh>
    <phoneticPr fontId="1"/>
  </si>
  <si>
    <t>申請者領収書金額</t>
    <rPh sb="0" eb="3">
      <t>シンセイシャ</t>
    </rPh>
    <rPh sb="3" eb="5">
      <t>リョウシュウ</t>
    </rPh>
    <rPh sb="5" eb="6">
      <t>ショ</t>
    </rPh>
    <rPh sb="6" eb="8">
      <t>キンガク</t>
    </rPh>
    <phoneticPr fontId="1"/>
  </si>
  <si>
    <t>差引税込請求額</t>
    <rPh sb="0" eb="2">
      <t>サシヒキ</t>
    </rPh>
    <rPh sb="2" eb="4">
      <t>ゼイコ</t>
    </rPh>
    <rPh sb="4" eb="6">
      <t>セイキュウ</t>
    </rPh>
    <rPh sb="6" eb="7">
      <t>ガク</t>
    </rPh>
    <phoneticPr fontId="1"/>
  </si>
  <si>
    <t>（内消費税等）</t>
    <rPh sb="1" eb="2">
      <t>ウチ</t>
    </rPh>
    <rPh sb="2" eb="5">
      <t>ショウヒゼイ</t>
    </rPh>
    <rPh sb="5" eb="6">
      <t>トウ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</si>
  <si>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</si>
  <si>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源泉所得税（10.21％）</t>
    <rPh sb="0" eb="2">
      <t>ゲンセン</t>
    </rPh>
    <rPh sb="2" eb="5">
      <t>ショトクゼイ</t>
    </rPh>
    <phoneticPr fontId="1"/>
  </si>
  <si>
    <t>差引振込金額</t>
    <rPh sb="0" eb="2">
      <t>サシヒキ</t>
    </rPh>
    <rPh sb="2" eb="4">
      <t>フリコ</t>
    </rPh>
    <rPh sb="4" eb="6">
      <t>キンガク</t>
    </rPh>
    <phoneticPr fontId="1"/>
  </si>
  <si>
    <t>但し、申請者</t>
    <rPh sb="0" eb="1">
      <t>タダ</t>
    </rPh>
    <rPh sb="3" eb="6">
      <t>シンセイシャ</t>
    </rPh>
    <phoneticPr fontId="1"/>
  </si>
  <si>
    <t>の</t>
    <phoneticPr fontId="1"/>
  </si>
  <si>
    <t>円</t>
    <rPh sb="0" eb="1">
      <t>エン</t>
    </rPh>
    <phoneticPr fontId="1"/>
  </si>
  <si>
    <t>Ａ</t>
    <phoneticPr fontId="1"/>
  </si>
  <si>
    <t>Ｂ</t>
    <phoneticPr fontId="1"/>
  </si>
  <si>
    <t>Ｃ＝Ａ-Ｂ</t>
    <phoneticPr fontId="1"/>
  </si>
  <si>
    <t>Ｅ＝Ｃ-Ｄ</t>
    <phoneticPr fontId="1"/>
  </si>
  <si>
    <t>Ｆ＝Ｅ×１０．２１％</t>
    <phoneticPr fontId="1"/>
  </si>
  <si>
    <t>営業部　・　支店</t>
    <rPh sb="0" eb="2">
      <t>エイギョウ</t>
    </rPh>
    <rPh sb="2" eb="3">
      <t>ブ</t>
    </rPh>
    <rPh sb="6" eb="8">
      <t>シテン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</si>
  <si>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</si>
  <si>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請求額</t>
    <phoneticPr fontId="1"/>
  </si>
  <si>
    <t>（</t>
    <phoneticPr fontId="1"/>
  </si>
  <si>
    <t>内消費税等</t>
    <rPh sb="0" eb="1">
      <t>ウチ</t>
    </rPh>
    <rPh sb="1" eb="5">
      <t>ショウヒゼイトウ</t>
    </rPh>
    <phoneticPr fontId="1"/>
  </si>
  <si>
    <t>）</t>
    <phoneticPr fontId="1"/>
  </si>
  <si>
    <t>Ｇ＝E-Ｆ</t>
    <phoneticPr fontId="1"/>
  </si>
  <si>
    <t>銀行　・　信用金庫</t>
    <rPh sb="0" eb="2">
      <t>ギンコウ</t>
    </rPh>
    <rPh sb="5" eb="7">
      <t>シンヨウ</t>
    </rPh>
    <rPh sb="7" eb="9">
      <t>キンコ</t>
    </rPh>
    <phoneticPr fontId="1"/>
  </si>
  <si>
    <t>＜振込先＞</t>
    <rPh sb="1" eb="3">
      <t>フリコミ</t>
    </rPh>
    <rPh sb="3" eb="4">
      <t>サキ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</si>
  <si>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</si>
  <si>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</si>
  <si>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福岡県経営改善支援センター御中</t>
    <rPh sb="0" eb="3">
      <t>フクオカケン</t>
    </rPh>
    <rPh sb="3" eb="5">
      <t>ケイエイ</t>
    </rPh>
    <rPh sb="5" eb="7">
      <t>カイゼン</t>
    </rPh>
    <rPh sb="7" eb="9">
      <t>シエン</t>
    </rPh>
    <rPh sb="13" eb="15">
      <t>オンチュウ</t>
    </rPh>
    <phoneticPr fontId="1"/>
  </si>
  <si>
    <t>（福岡商工会議所）</t>
    <rPh sb="1" eb="3">
      <t>フクオカ</t>
    </rPh>
    <rPh sb="3" eb="5">
      <t>ショウコウ</t>
    </rPh>
    <rPh sb="5" eb="8">
      <t>カイギショ</t>
    </rPh>
    <phoneticPr fontId="1"/>
  </si>
  <si>
    <t>―</t>
    <phoneticPr fontId="1"/>
  </si>
  <si>
    <t>No.</t>
    <phoneticPr fontId="1"/>
  </si>
  <si>
    <t>氏　名</t>
    <rPh sb="0" eb="1">
      <t>シ</t>
    </rPh>
    <rPh sb="2" eb="3">
      <t>メイ</t>
    </rPh>
    <phoneticPr fontId="1"/>
  </si>
  <si>
    <t>読　み</t>
    <rPh sb="0" eb="1">
      <t>ヨ</t>
    </rPh>
    <phoneticPr fontId="1"/>
  </si>
  <si>
    <t>　</t>
    <phoneticPr fontId="1"/>
  </si>
  <si>
    <t>普　通　預　金</t>
    <rPh sb="0" eb="1">
      <t>ススム</t>
    </rPh>
    <rPh sb="2" eb="3">
      <t>ツウ</t>
    </rPh>
    <rPh sb="4" eb="5">
      <t>アズカリ</t>
    </rPh>
    <rPh sb="6" eb="7">
      <t>カネ</t>
    </rPh>
    <phoneticPr fontId="1"/>
  </si>
  <si>
    <t>(個人)</t>
    <rPh sb="1" eb="3">
      <t>コジン</t>
    </rPh>
    <phoneticPr fontId="1"/>
  </si>
  <si>
    <t>(法人)</t>
    <rPh sb="1" eb="3">
      <t>ホウジン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</si>
  <si>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</si>
  <si>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</si>
  <si>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</si>
  <si>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</si>
  <si>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Ａ</t>
    <phoneticPr fontId="1"/>
  </si>
  <si>
    <t>Ｂ</t>
    <phoneticPr fontId="1"/>
  </si>
  <si>
    <t>Ｃ＝Ａ-Ｂ</t>
    <phoneticPr fontId="1"/>
  </si>
  <si>
    <t>Ｅ＝Ｃ-Ｄ</t>
    <phoneticPr fontId="1"/>
  </si>
  <si>
    <t>（100万円以下）</t>
    <rPh sb="4" eb="6">
      <t>マンエン</t>
    </rPh>
    <rPh sb="6" eb="8">
      <t>イカ</t>
    </rPh>
    <phoneticPr fontId="1"/>
  </si>
  <si>
    <t>Ｆ1＝Ｅ×１０．２１％</t>
    <phoneticPr fontId="1"/>
  </si>
  <si>
    <t>源泉所得税（20.42％）</t>
    <rPh sb="0" eb="2">
      <t>ゲンセン</t>
    </rPh>
    <rPh sb="2" eb="5">
      <t>ショトクゼイ</t>
    </rPh>
    <phoneticPr fontId="1"/>
  </si>
  <si>
    <t>（100万円超）</t>
    <rPh sb="4" eb="6">
      <t>マンエン</t>
    </rPh>
    <rPh sb="6" eb="7">
      <t>チョウ</t>
    </rPh>
    <phoneticPr fontId="1"/>
  </si>
  <si>
    <t>Ｆ2＝（Ｅ-100万）×２０．４２％</t>
    <rPh sb="9" eb="10">
      <t>マン</t>
    </rPh>
    <phoneticPr fontId="1"/>
  </si>
  <si>
    <t>Ｇ＝C-Ｆ1-F2</t>
    <phoneticPr fontId="1"/>
  </si>
  <si>
    <t>No.</t>
    <phoneticPr fontId="1"/>
  </si>
  <si>
    <t>原本は、ホームページにありますので活用して下さい。</t>
    <rPh sb="0" eb="2">
      <t>ゲンポン</t>
    </rPh>
    <rPh sb="17" eb="19">
      <t>カツヨウ</t>
    </rPh>
    <rPh sb="21" eb="22">
      <t>クダ</t>
    </rPh>
    <phoneticPr fontId="1"/>
  </si>
  <si>
    <t>見　　　本</t>
    <rPh sb="0" eb="1">
      <t>ケン</t>
    </rPh>
    <rPh sb="4" eb="5">
      <t>ホン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</si>
  <si>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</si>
  <si>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</si>
  <si>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</si>
  <si>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</si>
  <si>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Ａ</t>
    <phoneticPr fontId="1"/>
  </si>
  <si>
    <t>Ｂ</t>
    <phoneticPr fontId="1"/>
  </si>
  <si>
    <t>Ｃ＝Ａ-Ｂ</t>
    <phoneticPr fontId="1"/>
  </si>
  <si>
    <t>Ｅ＝Ｃ-Ｄ</t>
    <phoneticPr fontId="1"/>
  </si>
  <si>
    <t>Ｆ1＝Ｅ×１０．２１％</t>
    <phoneticPr fontId="1"/>
  </si>
  <si>
    <t>Ｇ＝C-Ｆ1-F2</t>
    <phoneticPr fontId="1"/>
  </si>
  <si>
    <t>No.</t>
    <phoneticPr fontId="1"/>
  </si>
  <si>
    <t>　</t>
    <phoneticPr fontId="1"/>
  </si>
  <si>
    <t>　　　　　　　　　　―</t>
    <phoneticPr fontId="1"/>
  </si>
  <si>
    <t>Ｆ＝Ｅ×１０．２１％</t>
    <phoneticPr fontId="1"/>
  </si>
  <si>
    <t>Ｇ＝Ｃ-Ｆ</t>
    <phoneticPr fontId="1"/>
  </si>
  <si>
    <t>消費税抜金額</t>
    <rPh sb="0" eb="2">
      <t>ショウヒ</t>
    </rPh>
    <rPh sb="2" eb="3">
      <t>ゼイ</t>
    </rPh>
    <rPh sb="3" eb="4">
      <t>ヌ</t>
    </rPh>
    <rPh sb="4" eb="6">
      <t>キンガク</t>
    </rPh>
    <phoneticPr fontId="1"/>
  </si>
  <si>
    <t>405　・　早期　</t>
    <rPh sb="6" eb="8">
      <t>ソウキ</t>
    </rPh>
    <phoneticPr fontId="1"/>
  </si>
  <si>
    <t>Ｄ＝Ｃ×１０/１１０</t>
    <phoneticPr fontId="1"/>
  </si>
  <si>
    <t>Ｄ＝Ｃ×１０/１１０</t>
    <phoneticPr fontId="1"/>
  </si>
  <si>
    <t>（10％）</t>
    <phoneticPr fontId="1"/>
  </si>
  <si>
    <t>令和　年　月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</si>
</sst>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scheme val="minor"/>
    </font>
    <font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7" fillId="0" borderId="0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12" fillId="0" borderId="0" xfId="0" applyFont="1"/>
    <xf numFmtId="0" fontId="6" fillId="0" borderId="0" xfId="0" applyFont="1" applyAlignment="1"/>
    <xf numFmtId="9" fontId="2" fillId="0" borderId="0" xfId="0" applyNumberFormat="1" applyFont="1"/>
    <xf numFmtId="49" fontId="2" fillId="0" borderId="0" xfId="0" applyNumberFormat="1" applyFont="1" applyAlignment="1"/>
    <xf numFmtId="49" fontId="0" fillId="0" borderId="0" xfId="0" applyNumberFormat="1" applyAlignment="1"/>
    <xf numFmtId="9" fontId="0" fillId="0" borderId="0" xfId="0" applyNumberFormat="1"/>
    <xf numFmtId="9" fontId="0" fillId="0" borderId="0" xfId="0" applyNumberFormat="1" applyAlignment="1"/>
    <xf numFmtId="49" fontId="2" fillId="0" borderId="8" xfId="0" applyNumberFormat="1" applyFont="1" applyBorder="1" applyAlignment="1"/>
    <xf numFmtId="49" fontId="0" fillId="0" borderId="8" xfId="0" applyNumberFormat="1" applyBorder="1" applyAlignment="1"/>
    <xf numFmtId="176" fontId="3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/>
    <xf numFmtId="176" fontId="0" fillId="0" borderId="1" xfId="0" applyNumberForma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/>
    <xf numFmtId="176" fontId="5" fillId="2" borderId="0" xfId="0" applyNumberFormat="1" applyFont="1" applyFill="1" applyAlignment="1"/>
    <xf numFmtId="0" fontId="7" fillId="0" borderId="0" xfId="0" applyFont="1" applyAlignment="1"/>
    <xf numFmtId="0" fontId="12" fillId="0" borderId="0" xfId="0" applyFont="1" applyAlignment="1"/>
    <xf numFmtId="176" fontId="7" fillId="0" borderId="0" xfId="0" applyNumberFormat="1" applyFont="1" applyFill="1" applyAlignment="1"/>
    <xf numFmtId="0" fontId="12" fillId="0" borderId="0" xfId="0" applyFont="1" applyFill="1" applyAlignment="1"/>
    <xf numFmtId="176" fontId="5" fillId="0" borderId="0" xfId="0" applyNumberFormat="1" applyFont="1" applyFill="1" applyAlignment="1"/>
    <xf numFmtId="0" fontId="0" fillId="0" borderId="0" xfId="0" applyFill="1" applyAlignment="1"/>
    <xf numFmtId="0" fontId="5" fillId="0" borderId="0" xfId="0" applyFont="1" applyFill="1" applyBorder="1" applyAlignment="1"/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0" fontId="5" fillId="0" borderId="0" xfId="0" applyFont="1" applyFill="1" applyBorder="1" applyAlignment="1">
      <alignment shrinkToFit="1"/>
    </xf>
    <xf numFmtId="176" fontId="7" fillId="2" borderId="0" xfId="0" applyNumberFormat="1" applyFont="1" applyFill="1" applyAlignment="1"/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/>
    </xf>
    <xf numFmtId="0" fontId="7" fillId="0" borderId="0" xfId="0" applyFont="1" applyBorder="1" applyAlignment="1"/>
    <xf numFmtId="176" fontId="7" fillId="0" borderId="0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showGridLines="0" tabSelected="1" view="pageBreakPreview" zoomScaleNormal="100" zoomScaleSheetLayoutView="100" workbookViewId="0">
      <selection activeCell="R2" sqref="R2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23"/>
      <c r="L1" s="24"/>
      <c r="M1" s="24"/>
      <c r="N1" s="24"/>
      <c r="O1" s="24"/>
      <c r="P1" s="24"/>
      <c r="Q1" s="5"/>
      <c r="R1" s="37" t="s">
        <v>78</v>
      </c>
      <c r="S1" s="37"/>
      <c r="T1" s="37"/>
      <c r="U1" s="37"/>
      <c r="V1" s="37"/>
      <c r="W1" s="37"/>
    </row>
    <row r="2" spans="1:24" ht="19.5" customHeight="1" x14ac:dyDescent="0.1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24"/>
      <c r="L2" s="24"/>
      <c r="M2" s="24"/>
      <c r="N2" s="24"/>
      <c r="O2" s="24"/>
      <c r="P2" s="24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38" t="s">
        <v>32</v>
      </c>
      <c r="B3" s="38"/>
      <c r="C3" s="38"/>
      <c r="D3" s="38"/>
      <c r="E3" s="38"/>
      <c r="F3" s="38"/>
      <c r="G3" s="3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1"/>
    </row>
    <row r="5" spans="1:24" ht="19.5" customHeight="1" x14ac:dyDescent="0.2">
      <c r="A5" s="39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1"/>
      <c r="X5" s="21"/>
    </row>
    <row r="6" spans="1:24" ht="19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0" t="s">
        <v>0</v>
      </c>
      <c r="Q6" s="40"/>
      <c r="R6" s="40"/>
      <c r="S6" s="40"/>
      <c r="T6" s="40"/>
      <c r="U6" s="38"/>
      <c r="V6" s="38"/>
      <c r="W6" s="13"/>
      <c r="X6" s="22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1" t="s">
        <v>29</v>
      </c>
      <c r="O7" s="41"/>
      <c r="P7" s="41"/>
      <c r="Q7" s="13"/>
      <c r="R7" s="13"/>
      <c r="S7" s="13"/>
      <c r="T7" s="13"/>
      <c r="U7" s="13"/>
      <c r="V7" s="13"/>
      <c r="W7" s="13"/>
      <c r="X7" s="22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2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1" t="s">
        <v>30</v>
      </c>
      <c r="O9" s="41"/>
      <c r="P9" s="41"/>
      <c r="Q9" s="13"/>
      <c r="R9" s="13"/>
      <c r="S9" s="13"/>
      <c r="T9" s="13"/>
      <c r="U9" s="13"/>
      <c r="V9" s="13"/>
      <c r="W9" s="5"/>
      <c r="X9" s="5" t="s">
        <v>1</v>
      </c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"/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4" ht="19.5" customHeight="1" thickBot="1" x14ac:dyDescent="0.25">
      <c r="A13" s="2"/>
      <c r="B13" s="2"/>
      <c r="C13" s="2"/>
      <c r="D13" s="2"/>
      <c r="E13" s="42" t="s">
        <v>41</v>
      </c>
      <c r="F13" s="42"/>
      <c r="G13" s="42"/>
      <c r="H13" s="16"/>
      <c r="I13" s="43">
        <f>M23</f>
        <v>0</v>
      </c>
      <c r="J13" s="44"/>
      <c r="K13" s="44"/>
      <c r="L13" s="44"/>
      <c r="M13" s="44"/>
      <c r="N13" s="16" t="s">
        <v>14</v>
      </c>
      <c r="O13" s="11" t="s">
        <v>42</v>
      </c>
      <c r="P13" s="45" t="s">
        <v>24</v>
      </c>
      <c r="Q13" s="46"/>
      <c r="R13" s="46"/>
      <c r="S13" s="46"/>
      <c r="T13" s="36">
        <f>M24</f>
        <v>0</v>
      </c>
      <c r="U13" s="36"/>
      <c r="V13" s="36"/>
      <c r="W13" s="12" t="s">
        <v>14</v>
      </c>
      <c r="X13" s="12" t="s">
        <v>43</v>
      </c>
    </row>
    <row r="14" spans="1:24" ht="19.5" customHeight="1" thickTop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4" t="s">
        <v>77</v>
      </c>
      <c r="V14" s="35"/>
      <c r="W14" s="35"/>
    </row>
    <row r="15" spans="1:24" ht="19.5" customHeight="1" x14ac:dyDescent="0.15">
      <c r="A15" s="38" t="s">
        <v>12</v>
      </c>
      <c r="B15" s="38"/>
      <c r="C15" s="38"/>
      <c r="D15" s="38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" t="s">
        <v>44</v>
      </c>
      <c r="R15" s="4"/>
      <c r="S15" s="4"/>
      <c r="T15" s="4"/>
      <c r="U15" s="4"/>
      <c r="V15" s="4"/>
      <c r="W15" s="4"/>
      <c r="X15" s="4"/>
    </row>
    <row r="16" spans="1:24" ht="19.5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4"/>
      <c r="R16" s="4"/>
      <c r="S16" s="4"/>
      <c r="T16" s="4"/>
      <c r="U16" s="4"/>
      <c r="V16" s="4"/>
      <c r="W16" s="4"/>
      <c r="X16" s="4"/>
    </row>
    <row r="17" spans="1:25" ht="19.5" customHeight="1" x14ac:dyDescent="0.15">
      <c r="A17" s="41" t="s">
        <v>74</v>
      </c>
      <c r="B17" s="41"/>
      <c r="C17" s="41"/>
      <c r="D17" s="48"/>
      <c r="E17" s="38" t="s">
        <v>2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"/>
      <c r="S17" s="4"/>
      <c r="T17" s="4"/>
      <c r="U17" s="4"/>
      <c r="V17" s="4"/>
      <c r="W17" s="4"/>
      <c r="X17" s="4"/>
    </row>
    <row r="18" spans="1:25" ht="19.5" customHeight="1" x14ac:dyDescent="0.15">
      <c r="A18" s="4"/>
      <c r="B18" s="4"/>
      <c r="C18" s="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4"/>
      <c r="S18" s="4"/>
      <c r="T18" s="4"/>
      <c r="U18" s="4"/>
      <c r="V18" s="4"/>
      <c r="W18" s="4"/>
      <c r="X18" s="4"/>
    </row>
    <row r="19" spans="1:25" ht="19.5" customHeight="1" x14ac:dyDescent="0.15">
      <c r="A19" s="41" t="s">
        <v>74</v>
      </c>
      <c r="B19" s="41"/>
      <c r="C19" s="41"/>
      <c r="D19" s="48"/>
      <c r="E19" s="38" t="s">
        <v>3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"/>
      <c r="S19" s="4"/>
      <c r="T19" s="4"/>
      <c r="U19" s="4"/>
      <c r="V19" s="4"/>
      <c r="W19" s="4"/>
      <c r="X19" s="4"/>
    </row>
    <row r="20" spans="1:25" ht="19.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5" ht="19.5" customHeight="1" x14ac:dyDescent="0.15">
      <c r="A21" s="4" t="s">
        <v>4</v>
      </c>
      <c r="B21" s="4"/>
      <c r="C21" s="38" t="s">
        <v>5</v>
      </c>
      <c r="D21" s="49"/>
      <c r="E21" s="49"/>
      <c r="F21" s="49"/>
      <c r="G21" s="49"/>
      <c r="H21" s="49"/>
      <c r="I21" s="13"/>
      <c r="J21" s="13"/>
      <c r="K21" s="4"/>
      <c r="M21" s="50"/>
      <c r="N21" s="49"/>
      <c r="O21" s="49"/>
      <c r="P21" s="49"/>
      <c r="Q21" s="4" t="s">
        <v>14</v>
      </c>
      <c r="R21" s="4"/>
      <c r="S21" s="38" t="s">
        <v>45</v>
      </c>
      <c r="T21" s="38"/>
      <c r="U21" s="38"/>
      <c r="V21" s="38"/>
      <c r="W21" s="38"/>
      <c r="X21" s="38"/>
    </row>
    <row r="22" spans="1:25" ht="19.5" customHeight="1" x14ac:dyDescent="0.15">
      <c r="A22" s="4"/>
      <c r="B22" s="4"/>
      <c r="C22" s="38" t="s">
        <v>6</v>
      </c>
      <c r="D22" s="49"/>
      <c r="E22" s="49"/>
      <c r="F22" s="49"/>
      <c r="G22" s="49"/>
      <c r="H22" s="49"/>
      <c r="I22" s="13"/>
      <c r="J22" s="13"/>
      <c r="K22" s="4"/>
      <c r="M22" s="50"/>
      <c r="N22" s="49"/>
      <c r="O22" s="49"/>
      <c r="P22" s="49"/>
      <c r="Q22" s="4" t="s">
        <v>14</v>
      </c>
      <c r="R22" s="4"/>
      <c r="S22" s="38" t="s">
        <v>46</v>
      </c>
      <c r="T22" s="38"/>
      <c r="U22" s="38"/>
      <c r="V22" s="38"/>
      <c r="W22" s="38"/>
      <c r="X22" s="38"/>
    </row>
    <row r="23" spans="1:25" ht="19.5" customHeight="1" x14ac:dyDescent="0.15">
      <c r="A23" s="4"/>
      <c r="B23" s="4"/>
      <c r="C23" s="51" t="s">
        <v>7</v>
      </c>
      <c r="D23" s="52"/>
      <c r="E23" s="52"/>
      <c r="F23" s="52"/>
      <c r="G23" s="52"/>
      <c r="H23" s="52"/>
      <c r="I23" s="26"/>
      <c r="J23" s="26"/>
      <c r="K23" s="9"/>
      <c r="L23" s="27"/>
      <c r="M23" s="53">
        <f>M21-M22</f>
        <v>0</v>
      </c>
      <c r="N23" s="54"/>
      <c r="O23" s="54"/>
      <c r="P23" s="54"/>
      <c r="Q23" s="9" t="s">
        <v>14</v>
      </c>
      <c r="R23" s="4"/>
      <c r="S23" s="38" t="s">
        <v>47</v>
      </c>
      <c r="T23" s="38"/>
      <c r="U23" s="38"/>
      <c r="V23" s="38"/>
      <c r="W23" s="38"/>
      <c r="X23" s="38"/>
    </row>
    <row r="24" spans="1:25" ht="19.5" customHeight="1" x14ac:dyDescent="0.15">
      <c r="A24" s="4"/>
      <c r="B24" s="4"/>
      <c r="C24" s="38" t="s">
        <v>8</v>
      </c>
      <c r="D24" s="49"/>
      <c r="E24" s="49"/>
      <c r="F24" s="49"/>
      <c r="G24" s="49"/>
      <c r="H24" s="49"/>
      <c r="I24" s="13"/>
      <c r="J24" s="13"/>
      <c r="K24" s="4"/>
      <c r="M24" s="55">
        <f>ROUNDDOWN(M23*10/110,0)</f>
        <v>0</v>
      </c>
      <c r="N24" s="56"/>
      <c r="O24" s="56"/>
      <c r="P24" s="56"/>
      <c r="Q24" s="4" t="s">
        <v>14</v>
      </c>
      <c r="R24" s="4"/>
      <c r="S24" s="57" t="s">
        <v>75</v>
      </c>
      <c r="T24" s="57"/>
      <c r="U24" s="57"/>
      <c r="V24" s="57"/>
      <c r="W24" s="57"/>
      <c r="X24" s="38"/>
    </row>
    <row r="25" spans="1:25" ht="19.5" customHeight="1" x14ac:dyDescent="0.15">
      <c r="A25" s="4"/>
      <c r="B25" s="4"/>
      <c r="C25" s="38" t="s">
        <v>9</v>
      </c>
      <c r="D25" s="49"/>
      <c r="E25" s="49"/>
      <c r="F25" s="49"/>
      <c r="G25" s="49"/>
      <c r="H25" s="49"/>
      <c r="I25" s="13"/>
      <c r="J25" s="13"/>
      <c r="K25" s="4"/>
      <c r="M25" s="55">
        <f>M23-M24</f>
        <v>0</v>
      </c>
      <c r="N25" s="56"/>
      <c r="O25" s="56"/>
      <c r="P25" s="56"/>
      <c r="Q25" s="4" t="s">
        <v>14</v>
      </c>
      <c r="R25" s="4"/>
      <c r="S25" s="57" t="s">
        <v>48</v>
      </c>
      <c r="T25" s="57"/>
      <c r="U25" s="57"/>
      <c r="V25" s="57"/>
      <c r="W25" s="57"/>
      <c r="X25" s="38"/>
    </row>
    <row r="26" spans="1:25" ht="19.5" customHeight="1" x14ac:dyDescent="0.15">
      <c r="A26" s="4"/>
      <c r="B26" s="4"/>
      <c r="C26" s="38" t="s">
        <v>10</v>
      </c>
      <c r="D26" s="49"/>
      <c r="E26" s="49"/>
      <c r="F26" s="49"/>
      <c r="G26" s="49"/>
      <c r="H26" s="49"/>
      <c r="I26" s="58" t="s">
        <v>49</v>
      </c>
      <c r="J26" s="59"/>
      <c r="K26" s="59"/>
      <c r="L26" s="59"/>
      <c r="M26" s="55">
        <f>IF(M25&gt;=1000000,102100,ROUNDDOWN(M25*0.1021,0))</f>
        <v>0</v>
      </c>
      <c r="N26" s="56"/>
      <c r="O26" s="56"/>
      <c r="P26" s="56"/>
      <c r="Q26" s="4" t="s">
        <v>14</v>
      </c>
      <c r="R26" s="4"/>
      <c r="S26" s="57" t="s">
        <v>50</v>
      </c>
      <c r="T26" s="57"/>
      <c r="U26" s="57"/>
      <c r="V26" s="57"/>
      <c r="W26" s="57"/>
      <c r="X26" s="38"/>
    </row>
    <row r="27" spans="1:25" ht="19.5" customHeight="1" x14ac:dyDescent="0.15">
      <c r="A27" s="4"/>
      <c r="B27" s="4"/>
      <c r="C27" s="38" t="s">
        <v>51</v>
      </c>
      <c r="D27" s="49"/>
      <c r="E27" s="49"/>
      <c r="F27" s="49"/>
      <c r="G27" s="49"/>
      <c r="H27" s="49"/>
      <c r="I27" s="58" t="s">
        <v>52</v>
      </c>
      <c r="J27" s="59"/>
      <c r="K27" s="59"/>
      <c r="L27" s="59"/>
      <c r="M27" s="55">
        <f>IF(M26&lt;102100,0,INT((M25-1000000)*0.2042))</f>
        <v>0</v>
      </c>
      <c r="N27" s="56"/>
      <c r="O27" s="56"/>
      <c r="P27" s="56"/>
      <c r="Q27" s="4" t="s">
        <v>14</v>
      </c>
      <c r="R27" s="4"/>
      <c r="S27" s="60" t="s">
        <v>53</v>
      </c>
      <c r="T27" s="60"/>
      <c r="U27" s="60"/>
      <c r="V27" s="60"/>
      <c r="W27" s="60"/>
      <c r="X27" s="58"/>
      <c r="Y27" s="59"/>
    </row>
    <row r="28" spans="1:25" ht="19.5" customHeight="1" x14ac:dyDescent="0.15">
      <c r="A28" s="4"/>
      <c r="B28" s="4"/>
      <c r="C28" s="51" t="s">
        <v>11</v>
      </c>
      <c r="D28" s="49"/>
      <c r="E28" s="49"/>
      <c r="F28" s="49"/>
      <c r="G28" s="49"/>
      <c r="H28" s="49"/>
      <c r="I28" s="15"/>
      <c r="J28" s="15"/>
      <c r="K28" s="9"/>
      <c r="M28" s="53">
        <f>M23-M26-M27</f>
        <v>0</v>
      </c>
      <c r="N28" s="56"/>
      <c r="O28" s="56"/>
      <c r="P28" s="56"/>
      <c r="Q28" s="9" t="s">
        <v>14</v>
      </c>
      <c r="R28" s="4"/>
      <c r="S28" s="57" t="s">
        <v>54</v>
      </c>
      <c r="T28" s="57"/>
      <c r="U28" s="57"/>
      <c r="V28" s="57"/>
      <c r="W28" s="57"/>
      <c r="X28" s="38"/>
    </row>
    <row r="29" spans="1:25" ht="19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5" ht="19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5" ht="19.5" customHeight="1" x14ac:dyDescent="0.15">
      <c r="A31" s="38" t="s">
        <v>28</v>
      </c>
      <c r="B31" s="38"/>
      <c r="C31" s="38"/>
      <c r="D31" s="38"/>
      <c r="E31" s="3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5" ht="19.5" customHeight="1" x14ac:dyDescent="0.15">
      <c r="A32" s="4"/>
      <c r="B32" s="4"/>
      <c r="C32" s="47"/>
      <c r="D32" s="47"/>
      <c r="E32" s="47"/>
      <c r="F32" s="47"/>
      <c r="G32" s="47"/>
      <c r="H32" s="47"/>
      <c r="I32" s="41" t="s">
        <v>27</v>
      </c>
      <c r="J32" s="41"/>
      <c r="K32" s="41"/>
      <c r="L32" s="41"/>
      <c r="M32" s="41"/>
      <c r="N32" s="41"/>
      <c r="O32" s="47"/>
      <c r="P32" s="47"/>
      <c r="Q32" s="47"/>
      <c r="R32" s="47"/>
      <c r="S32" s="14"/>
      <c r="T32" s="14"/>
      <c r="U32" s="14" t="s">
        <v>20</v>
      </c>
      <c r="V32" s="4"/>
      <c r="W32" s="4"/>
      <c r="X32" s="4"/>
    </row>
    <row r="33" spans="1:24" ht="12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38" t="s">
        <v>38</v>
      </c>
      <c r="D34" s="38"/>
      <c r="E34" s="38"/>
      <c r="F34" s="38"/>
      <c r="G34" s="8" t="s">
        <v>55</v>
      </c>
      <c r="H34" s="47"/>
      <c r="I34" s="47"/>
      <c r="J34" s="47"/>
      <c r="K34" s="47"/>
      <c r="L34" s="47"/>
      <c r="M34" s="47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38" t="s">
        <v>35</v>
      </c>
      <c r="D36" s="38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"/>
      <c r="V36" s="4"/>
      <c r="W36" s="4"/>
      <c r="X36" s="4"/>
    </row>
    <row r="37" spans="1:24" ht="12.7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9.5" customHeight="1" x14ac:dyDescent="0.15">
      <c r="A38" s="4"/>
      <c r="B38" s="4"/>
      <c r="C38" s="38" t="s">
        <v>36</v>
      </c>
      <c r="D38" s="38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"/>
    </row>
    <row r="41" spans="1:24" ht="27" customHeight="1" x14ac:dyDescent="0.2">
      <c r="B41" s="1" t="s">
        <v>56</v>
      </c>
    </row>
    <row r="45" spans="1:24" x14ac:dyDescent="0.15">
      <c r="V45" s="48" t="s">
        <v>39</v>
      </c>
      <c r="W45" s="48"/>
      <c r="X45" s="32">
        <v>0.1</v>
      </c>
    </row>
  </sheetData>
  <mergeCells count="55">
    <mergeCell ref="C36:D36"/>
    <mergeCell ref="E36:T36"/>
    <mergeCell ref="C38:D38"/>
    <mergeCell ref="E38:W38"/>
    <mergeCell ref="V45:W45"/>
    <mergeCell ref="A31:E31"/>
    <mergeCell ref="C32:H32"/>
    <mergeCell ref="I32:N32"/>
    <mergeCell ref="O32:R32"/>
    <mergeCell ref="C34:F34"/>
    <mergeCell ref="H34:M34"/>
    <mergeCell ref="C27:H27"/>
    <mergeCell ref="I27:L27"/>
    <mergeCell ref="M27:P27"/>
    <mergeCell ref="S27:Y27"/>
    <mergeCell ref="C28:H28"/>
    <mergeCell ref="M28:P28"/>
    <mergeCell ref="S28:X28"/>
    <mergeCell ref="C25:H25"/>
    <mergeCell ref="M25:P25"/>
    <mergeCell ref="S25:X25"/>
    <mergeCell ref="C26:H26"/>
    <mergeCell ref="I26:L26"/>
    <mergeCell ref="M26:P26"/>
    <mergeCell ref="S26:X26"/>
    <mergeCell ref="C23:H23"/>
    <mergeCell ref="M23:P23"/>
    <mergeCell ref="S23:X23"/>
    <mergeCell ref="C24:H24"/>
    <mergeCell ref="M24:P24"/>
    <mergeCell ref="S24:X24"/>
    <mergeCell ref="C21:H21"/>
    <mergeCell ref="M21:P21"/>
    <mergeCell ref="S21:X21"/>
    <mergeCell ref="C22:H22"/>
    <mergeCell ref="M22:P22"/>
    <mergeCell ref="S22:X22"/>
    <mergeCell ref="A15:D15"/>
    <mergeCell ref="E15:P15"/>
    <mergeCell ref="A17:D17"/>
    <mergeCell ref="A19:D19"/>
    <mergeCell ref="E17:Q17"/>
    <mergeCell ref="E19:Q19"/>
    <mergeCell ref="U14:W14"/>
    <mergeCell ref="T13:V13"/>
    <mergeCell ref="R1:W1"/>
    <mergeCell ref="A2:J2"/>
    <mergeCell ref="A3:G3"/>
    <mergeCell ref="A5:V5"/>
    <mergeCell ref="P6:V6"/>
    <mergeCell ref="N7:P7"/>
    <mergeCell ref="N9:P9"/>
    <mergeCell ref="E13:G13"/>
    <mergeCell ref="I13:M13"/>
    <mergeCell ref="P13:S13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workbookViewId="0">
      <selection activeCell="R2" sqref="R2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62" t="s">
        <v>57</v>
      </c>
      <c r="L1" s="63"/>
      <c r="M1" s="63"/>
      <c r="N1" s="63"/>
      <c r="O1" s="63"/>
      <c r="P1" s="64"/>
      <c r="Q1" s="5"/>
      <c r="R1" s="37" t="s">
        <v>78</v>
      </c>
      <c r="S1" s="37"/>
      <c r="T1" s="37"/>
      <c r="U1" s="37"/>
      <c r="V1" s="37"/>
      <c r="W1" s="37"/>
    </row>
    <row r="2" spans="1:24" ht="19.5" customHeight="1" thickBot="1" x14ac:dyDescent="0.2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65"/>
      <c r="L2" s="66"/>
      <c r="M2" s="66"/>
      <c r="N2" s="66"/>
      <c r="O2" s="66"/>
      <c r="P2" s="67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38" t="s">
        <v>32</v>
      </c>
      <c r="B3" s="38"/>
      <c r="C3" s="38"/>
      <c r="D3" s="38"/>
      <c r="E3" s="38"/>
      <c r="F3" s="38"/>
      <c r="G3" s="3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1"/>
    </row>
    <row r="5" spans="1:24" ht="19.5" customHeight="1" x14ac:dyDescent="0.2">
      <c r="A5" s="39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1"/>
      <c r="X5" s="21"/>
    </row>
    <row r="6" spans="1:24" ht="19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0" t="s">
        <v>0</v>
      </c>
      <c r="Q6" s="40"/>
      <c r="R6" s="40"/>
      <c r="S6" s="40"/>
      <c r="T6" s="40"/>
      <c r="U6" s="38"/>
      <c r="V6" s="38"/>
      <c r="W6" s="17"/>
      <c r="X6" s="22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1" t="s">
        <v>29</v>
      </c>
      <c r="O7" s="41"/>
      <c r="P7" s="41"/>
      <c r="Q7" s="17"/>
      <c r="R7" s="17"/>
      <c r="S7" s="17"/>
      <c r="T7" s="17"/>
      <c r="U7" s="17"/>
      <c r="V7" s="17"/>
      <c r="W7" s="17"/>
      <c r="X7" s="22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2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1" t="s">
        <v>30</v>
      </c>
      <c r="O9" s="41"/>
      <c r="P9" s="41"/>
      <c r="Q9" s="17"/>
      <c r="R9" s="17"/>
      <c r="S9" s="17"/>
      <c r="T9" s="17"/>
      <c r="U9" s="17"/>
      <c r="V9" s="17"/>
      <c r="W9" s="5"/>
      <c r="X9" s="5" t="s">
        <v>1</v>
      </c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"/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4" ht="19.5" customHeight="1" thickBot="1" x14ac:dyDescent="0.25">
      <c r="A13" s="2"/>
      <c r="B13" s="2"/>
      <c r="C13" s="2"/>
      <c r="D13" s="2"/>
      <c r="E13" s="42" t="s">
        <v>58</v>
      </c>
      <c r="F13" s="42"/>
      <c r="G13" s="42"/>
      <c r="H13" s="20"/>
      <c r="I13" s="43">
        <f>M23</f>
        <v>1200000</v>
      </c>
      <c r="J13" s="44"/>
      <c r="K13" s="44"/>
      <c r="L13" s="44"/>
      <c r="M13" s="44"/>
      <c r="N13" s="20" t="s">
        <v>14</v>
      </c>
      <c r="O13" s="11" t="s">
        <v>59</v>
      </c>
      <c r="P13" s="45" t="s">
        <v>24</v>
      </c>
      <c r="Q13" s="46"/>
      <c r="R13" s="46"/>
      <c r="S13" s="46"/>
      <c r="T13" s="36">
        <f>M24</f>
        <v>109090</v>
      </c>
      <c r="U13" s="36"/>
      <c r="V13" s="36"/>
      <c r="W13" s="12" t="s">
        <v>14</v>
      </c>
      <c r="X13" s="12" t="s">
        <v>60</v>
      </c>
    </row>
    <row r="14" spans="1:24" ht="19.5" customHeight="1" thickTop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4" t="s">
        <v>77</v>
      </c>
      <c r="V14" s="35"/>
      <c r="W14" s="35"/>
    </row>
    <row r="15" spans="1:24" ht="19.5" customHeight="1" x14ac:dyDescent="0.15">
      <c r="A15" s="38" t="s">
        <v>12</v>
      </c>
      <c r="B15" s="38"/>
      <c r="C15" s="38"/>
      <c r="D15" s="38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" t="s">
        <v>61</v>
      </c>
      <c r="R15" s="4"/>
      <c r="S15" s="4"/>
      <c r="T15" s="4"/>
      <c r="U15" s="4"/>
      <c r="V15" s="4"/>
      <c r="W15" s="4"/>
      <c r="X15" s="4"/>
    </row>
    <row r="16" spans="1:24" ht="19.5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4"/>
      <c r="R16" s="4"/>
      <c r="S16" s="4"/>
      <c r="T16" s="4"/>
      <c r="U16" s="4"/>
      <c r="V16" s="4"/>
      <c r="W16" s="4"/>
      <c r="X16" s="4"/>
    </row>
    <row r="17" spans="1:25" ht="19.5" customHeight="1" x14ac:dyDescent="0.15">
      <c r="A17" s="41" t="s">
        <v>74</v>
      </c>
      <c r="B17" s="41"/>
      <c r="C17" s="41"/>
      <c r="D17" s="48"/>
      <c r="E17" s="38" t="s">
        <v>2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"/>
      <c r="S17" s="4"/>
      <c r="T17" s="4"/>
      <c r="U17" s="4"/>
      <c r="V17" s="4"/>
      <c r="W17" s="4"/>
      <c r="X17" s="4"/>
    </row>
    <row r="18" spans="1:25" ht="19.5" customHeight="1" x14ac:dyDescent="0.15">
      <c r="A18" s="4"/>
      <c r="B18" s="4"/>
      <c r="C18" s="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4"/>
      <c r="S18" s="4"/>
      <c r="T18" s="4"/>
      <c r="U18" s="4"/>
      <c r="V18" s="4"/>
      <c r="W18" s="4"/>
      <c r="X18" s="4"/>
    </row>
    <row r="19" spans="1:25" ht="19.5" customHeight="1" x14ac:dyDescent="0.15">
      <c r="A19" s="41" t="s">
        <v>74</v>
      </c>
      <c r="B19" s="41"/>
      <c r="C19" s="41"/>
      <c r="D19" s="48"/>
      <c r="E19" s="38" t="s">
        <v>3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"/>
      <c r="S19" s="4"/>
      <c r="T19" s="4"/>
      <c r="U19" s="4"/>
      <c r="V19" s="4"/>
      <c r="W19" s="4"/>
      <c r="X19" s="4"/>
    </row>
    <row r="20" spans="1:25" ht="19.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5" ht="19.5" customHeight="1" x14ac:dyDescent="0.15">
      <c r="A21" s="4" t="s">
        <v>4</v>
      </c>
      <c r="B21" s="4"/>
      <c r="C21" s="38" t="s">
        <v>5</v>
      </c>
      <c r="D21" s="49"/>
      <c r="E21" s="49"/>
      <c r="F21" s="49"/>
      <c r="G21" s="49"/>
      <c r="H21" s="49"/>
      <c r="I21" s="17"/>
      <c r="J21" s="17"/>
      <c r="K21" s="4"/>
      <c r="M21" s="50">
        <v>1800000</v>
      </c>
      <c r="N21" s="49"/>
      <c r="O21" s="49"/>
      <c r="P21" s="49"/>
      <c r="Q21" s="4" t="s">
        <v>14</v>
      </c>
      <c r="R21" s="4"/>
      <c r="S21" s="38" t="s">
        <v>62</v>
      </c>
      <c r="T21" s="38"/>
      <c r="U21" s="38"/>
      <c r="V21" s="38"/>
      <c r="W21" s="38"/>
      <c r="X21" s="38"/>
    </row>
    <row r="22" spans="1:25" ht="19.5" customHeight="1" x14ac:dyDescent="0.15">
      <c r="A22" s="4"/>
      <c r="B22" s="4"/>
      <c r="C22" s="38" t="s">
        <v>6</v>
      </c>
      <c r="D22" s="49"/>
      <c r="E22" s="49"/>
      <c r="F22" s="49"/>
      <c r="G22" s="49"/>
      <c r="H22" s="49"/>
      <c r="I22" s="17"/>
      <c r="J22" s="17"/>
      <c r="K22" s="4"/>
      <c r="M22" s="50">
        <v>600000</v>
      </c>
      <c r="N22" s="49"/>
      <c r="O22" s="49"/>
      <c r="P22" s="49"/>
      <c r="Q22" s="4" t="s">
        <v>14</v>
      </c>
      <c r="R22" s="4"/>
      <c r="S22" s="38" t="s">
        <v>63</v>
      </c>
      <c r="T22" s="38"/>
      <c r="U22" s="38"/>
      <c r="V22" s="38"/>
      <c r="W22" s="38"/>
      <c r="X22" s="38"/>
    </row>
    <row r="23" spans="1:25" ht="19.5" customHeight="1" x14ac:dyDescent="0.15">
      <c r="A23" s="4"/>
      <c r="B23" s="4"/>
      <c r="C23" s="51" t="s">
        <v>7</v>
      </c>
      <c r="D23" s="52"/>
      <c r="E23" s="52"/>
      <c r="F23" s="52"/>
      <c r="G23" s="52"/>
      <c r="H23" s="52"/>
      <c r="I23" s="26"/>
      <c r="J23" s="26"/>
      <c r="K23" s="9"/>
      <c r="L23" s="27"/>
      <c r="M23" s="61">
        <f>M21-M22</f>
        <v>1200000</v>
      </c>
      <c r="N23" s="52"/>
      <c r="O23" s="52"/>
      <c r="P23" s="52"/>
      <c r="Q23" s="9" t="s">
        <v>14</v>
      </c>
      <c r="R23" s="4"/>
      <c r="S23" s="38" t="s">
        <v>64</v>
      </c>
      <c r="T23" s="38"/>
      <c r="U23" s="38"/>
      <c r="V23" s="38"/>
      <c r="W23" s="38"/>
      <c r="X23" s="38"/>
    </row>
    <row r="24" spans="1:25" ht="19.5" customHeight="1" x14ac:dyDescent="0.15">
      <c r="A24" s="4"/>
      <c r="B24" s="4"/>
      <c r="C24" s="38" t="s">
        <v>8</v>
      </c>
      <c r="D24" s="49"/>
      <c r="E24" s="49"/>
      <c r="F24" s="49"/>
      <c r="G24" s="49"/>
      <c r="H24" s="49"/>
      <c r="I24" s="17"/>
      <c r="J24" s="17"/>
      <c r="K24" s="4"/>
      <c r="M24" s="50">
        <f>ROUNDDOWN(M23*10/110,0)</f>
        <v>109090</v>
      </c>
      <c r="N24" s="49"/>
      <c r="O24" s="49"/>
      <c r="P24" s="49"/>
      <c r="Q24" s="4" t="s">
        <v>14</v>
      </c>
      <c r="R24" s="4"/>
      <c r="S24" s="57" t="s">
        <v>76</v>
      </c>
      <c r="T24" s="57"/>
      <c r="U24" s="57"/>
      <c r="V24" s="57"/>
      <c r="W24" s="57"/>
      <c r="X24" s="38"/>
    </row>
    <row r="25" spans="1:25" ht="19.5" customHeight="1" x14ac:dyDescent="0.15">
      <c r="A25" s="4"/>
      <c r="B25" s="4"/>
      <c r="C25" s="38" t="s">
        <v>73</v>
      </c>
      <c r="D25" s="49"/>
      <c r="E25" s="49"/>
      <c r="F25" s="49"/>
      <c r="G25" s="49"/>
      <c r="H25" s="49"/>
      <c r="I25" s="17"/>
      <c r="J25" s="17"/>
      <c r="K25" s="4"/>
      <c r="M25" s="50">
        <f>M23-M24</f>
        <v>1090910</v>
      </c>
      <c r="N25" s="49"/>
      <c r="O25" s="49"/>
      <c r="P25" s="49"/>
      <c r="Q25" s="4" t="s">
        <v>14</v>
      </c>
      <c r="R25" s="4"/>
      <c r="S25" s="57" t="s">
        <v>65</v>
      </c>
      <c r="T25" s="57"/>
      <c r="U25" s="57"/>
      <c r="V25" s="57"/>
      <c r="W25" s="57"/>
      <c r="X25" s="38"/>
    </row>
    <row r="26" spans="1:25" ht="19.5" customHeight="1" x14ac:dyDescent="0.15">
      <c r="A26" s="4"/>
      <c r="B26" s="4"/>
      <c r="C26" s="38" t="s">
        <v>10</v>
      </c>
      <c r="D26" s="49"/>
      <c r="E26" s="49"/>
      <c r="F26" s="49"/>
      <c r="G26" s="49"/>
      <c r="H26" s="49"/>
      <c r="I26" s="58" t="s">
        <v>49</v>
      </c>
      <c r="J26" s="59"/>
      <c r="K26" s="59"/>
      <c r="L26" s="59"/>
      <c r="M26" s="50">
        <f>IF(M25&gt;=1000000,102100,ROUNDDOWN(M25*0.1021,0))</f>
        <v>102100</v>
      </c>
      <c r="N26" s="49"/>
      <c r="O26" s="49"/>
      <c r="P26" s="49"/>
      <c r="Q26" s="4" t="s">
        <v>14</v>
      </c>
      <c r="R26" s="4"/>
      <c r="S26" s="57" t="s">
        <v>66</v>
      </c>
      <c r="T26" s="57"/>
      <c r="U26" s="57"/>
      <c r="V26" s="57"/>
      <c r="W26" s="57"/>
      <c r="X26" s="38"/>
    </row>
    <row r="27" spans="1:25" ht="19.5" customHeight="1" x14ac:dyDescent="0.15">
      <c r="A27" s="4"/>
      <c r="B27" s="4"/>
      <c r="C27" s="38" t="s">
        <v>51</v>
      </c>
      <c r="D27" s="49"/>
      <c r="E27" s="49"/>
      <c r="F27" s="49"/>
      <c r="G27" s="49"/>
      <c r="H27" s="49"/>
      <c r="I27" s="58" t="s">
        <v>52</v>
      </c>
      <c r="J27" s="59"/>
      <c r="K27" s="59"/>
      <c r="L27" s="59"/>
      <c r="M27" s="50">
        <f>IF(M26&lt;102100,0,INT((M25-1000000)*0.2042))</f>
        <v>18563</v>
      </c>
      <c r="N27" s="49"/>
      <c r="O27" s="49"/>
      <c r="P27" s="49"/>
      <c r="Q27" s="4" t="s">
        <v>14</v>
      </c>
      <c r="R27" s="4"/>
      <c r="S27" s="60" t="s">
        <v>53</v>
      </c>
      <c r="T27" s="60"/>
      <c r="U27" s="60"/>
      <c r="V27" s="60"/>
      <c r="W27" s="60"/>
      <c r="X27" s="58"/>
      <c r="Y27" s="59"/>
    </row>
    <row r="28" spans="1:25" ht="19.5" customHeight="1" x14ac:dyDescent="0.15">
      <c r="A28" s="4"/>
      <c r="B28" s="4"/>
      <c r="C28" s="51" t="s">
        <v>11</v>
      </c>
      <c r="D28" s="49"/>
      <c r="E28" s="49"/>
      <c r="F28" s="49"/>
      <c r="G28" s="49"/>
      <c r="H28" s="49"/>
      <c r="I28" s="19"/>
      <c r="J28" s="19"/>
      <c r="K28" s="9"/>
      <c r="M28" s="61">
        <f>M23-M26-M27</f>
        <v>1079337</v>
      </c>
      <c r="N28" s="49"/>
      <c r="O28" s="49"/>
      <c r="P28" s="49"/>
      <c r="Q28" s="9" t="s">
        <v>14</v>
      </c>
      <c r="R28" s="4"/>
      <c r="S28" s="57" t="s">
        <v>67</v>
      </c>
      <c r="T28" s="57"/>
      <c r="U28" s="57"/>
      <c r="V28" s="57"/>
      <c r="W28" s="57"/>
      <c r="X28" s="38"/>
    </row>
    <row r="29" spans="1:25" ht="19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5" ht="19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5" ht="19.5" customHeight="1" x14ac:dyDescent="0.15">
      <c r="A31" s="38" t="s">
        <v>28</v>
      </c>
      <c r="B31" s="38"/>
      <c r="C31" s="38"/>
      <c r="D31" s="38"/>
      <c r="E31" s="3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5" ht="19.5" customHeight="1" x14ac:dyDescent="0.15">
      <c r="A32" s="4"/>
      <c r="B32" s="4"/>
      <c r="C32" s="47"/>
      <c r="D32" s="47"/>
      <c r="E32" s="47"/>
      <c r="F32" s="47"/>
      <c r="G32" s="47"/>
      <c r="H32" s="47"/>
      <c r="I32" s="41" t="s">
        <v>27</v>
      </c>
      <c r="J32" s="41"/>
      <c r="K32" s="41"/>
      <c r="L32" s="41"/>
      <c r="M32" s="41"/>
      <c r="N32" s="41"/>
      <c r="O32" s="47"/>
      <c r="P32" s="47"/>
      <c r="Q32" s="47"/>
      <c r="R32" s="47"/>
      <c r="S32" s="18"/>
      <c r="T32" s="18"/>
      <c r="U32" s="18" t="s">
        <v>20</v>
      </c>
      <c r="V32" s="4"/>
      <c r="W32" s="4"/>
      <c r="X32" s="4"/>
    </row>
    <row r="33" spans="1:24" ht="12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38" t="s">
        <v>38</v>
      </c>
      <c r="D34" s="38"/>
      <c r="E34" s="38"/>
      <c r="F34" s="38"/>
      <c r="G34" s="8" t="s">
        <v>68</v>
      </c>
      <c r="H34" s="47"/>
      <c r="I34" s="47"/>
      <c r="J34" s="47"/>
      <c r="K34" s="47"/>
      <c r="L34" s="47"/>
      <c r="M34" s="47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38" t="s">
        <v>35</v>
      </c>
      <c r="D36" s="38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"/>
      <c r="V36" s="4"/>
      <c r="W36" s="4"/>
      <c r="X36" s="4"/>
    </row>
    <row r="37" spans="1:24" ht="12.7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9.5" customHeight="1" x14ac:dyDescent="0.15">
      <c r="A38" s="4"/>
      <c r="B38" s="4"/>
      <c r="C38" s="38" t="s">
        <v>36</v>
      </c>
      <c r="D38" s="38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"/>
    </row>
    <row r="41" spans="1:24" ht="27" customHeight="1" x14ac:dyDescent="0.2">
      <c r="B41" s="1" t="s">
        <v>56</v>
      </c>
    </row>
    <row r="45" spans="1:24" x14ac:dyDescent="0.15">
      <c r="V45" s="48" t="s">
        <v>39</v>
      </c>
      <c r="W45" s="48"/>
      <c r="X45" s="32">
        <v>0.1</v>
      </c>
    </row>
  </sheetData>
  <mergeCells count="56">
    <mergeCell ref="T13:V13"/>
    <mergeCell ref="K1:P2"/>
    <mergeCell ref="R1:W1"/>
    <mergeCell ref="A2:J2"/>
    <mergeCell ref="A3:G3"/>
    <mergeCell ref="A5:V5"/>
    <mergeCell ref="P6:V6"/>
    <mergeCell ref="N7:P7"/>
    <mergeCell ref="N9:P9"/>
    <mergeCell ref="E13:G13"/>
    <mergeCell ref="I13:M13"/>
    <mergeCell ref="P13:S13"/>
    <mergeCell ref="A15:D15"/>
    <mergeCell ref="E15:P15"/>
    <mergeCell ref="A17:D17"/>
    <mergeCell ref="E17:Q17"/>
    <mergeCell ref="A19:D19"/>
    <mergeCell ref="E19:Q19"/>
    <mergeCell ref="C21:H21"/>
    <mergeCell ref="M21:P21"/>
    <mergeCell ref="S21:X21"/>
    <mergeCell ref="C22:H22"/>
    <mergeCell ref="M22:P22"/>
    <mergeCell ref="S22:X22"/>
    <mergeCell ref="I26:L26"/>
    <mergeCell ref="M26:P26"/>
    <mergeCell ref="S26:X26"/>
    <mergeCell ref="C23:H23"/>
    <mergeCell ref="M23:P23"/>
    <mergeCell ref="S23:X23"/>
    <mergeCell ref="C24:H24"/>
    <mergeCell ref="M24:P24"/>
    <mergeCell ref="S24:X24"/>
    <mergeCell ref="V45:W45"/>
    <mergeCell ref="A31:E31"/>
    <mergeCell ref="C32:H32"/>
    <mergeCell ref="I32:N32"/>
    <mergeCell ref="O32:R32"/>
    <mergeCell ref="C34:F34"/>
    <mergeCell ref="H34:M34"/>
    <mergeCell ref="U14:W14"/>
    <mergeCell ref="C36:D36"/>
    <mergeCell ref="E36:T36"/>
    <mergeCell ref="C38:D38"/>
    <mergeCell ref="E38:W38"/>
    <mergeCell ref="C27:H27"/>
    <mergeCell ref="I27:L27"/>
    <mergeCell ref="M27:P27"/>
    <mergeCell ref="S27:Y27"/>
    <mergeCell ref="C28:H28"/>
    <mergeCell ref="M28:P28"/>
    <mergeCell ref="S28:X28"/>
    <mergeCell ref="C25:H25"/>
    <mergeCell ref="M25:P25"/>
    <mergeCell ref="S25:X25"/>
    <mergeCell ref="C26:H26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showGridLines="0" view="pageBreakPreview" zoomScaleNormal="100" zoomScaleSheetLayoutView="100" workbookViewId="0">
      <selection activeCell="R2" sqref="R2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7" t="s">
        <v>78</v>
      </c>
      <c r="S1" s="37"/>
      <c r="T1" s="37"/>
      <c r="U1" s="37"/>
      <c r="V1" s="37"/>
      <c r="W1" s="37"/>
    </row>
    <row r="2" spans="1:24" ht="19.5" customHeight="1" x14ac:dyDescent="0.1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38" t="s">
        <v>32</v>
      </c>
      <c r="B3" s="38"/>
      <c r="C3" s="38"/>
      <c r="D3" s="38"/>
      <c r="E3" s="38"/>
      <c r="F3" s="38"/>
      <c r="G3" s="3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2">
      <c r="A5" s="39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1"/>
    </row>
    <row r="6" spans="1:24" ht="19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0" t="s">
        <v>0</v>
      </c>
      <c r="Q6" s="40"/>
      <c r="R6" s="40"/>
      <c r="S6" s="40"/>
      <c r="T6" s="40"/>
      <c r="U6" s="38"/>
      <c r="V6" s="38"/>
      <c r="W6" s="6"/>
      <c r="X6" s="4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1" t="s">
        <v>29</v>
      </c>
      <c r="O7" s="41"/>
      <c r="P7" s="41"/>
      <c r="Q7" s="6"/>
      <c r="R7" s="6"/>
      <c r="S7" s="6"/>
      <c r="T7" s="6"/>
      <c r="U7" s="6"/>
      <c r="V7" s="6"/>
      <c r="W7" s="6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1" t="s">
        <v>30</v>
      </c>
      <c r="O9" s="41"/>
      <c r="P9" s="41"/>
      <c r="Q9" s="6"/>
      <c r="R9" s="6"/>
      <c r="S9" s="6"/>
      <c r="T9" s="6"/>
      <c r="U9" s="6"/>
      <c r="V9" s="6"/>
      <c r="W9" s="5"/>
      <c r="X9" s="5" t="s">
        <v>1</v>
      </c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"/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4" ht="19.5" customHeight="1" thickBot="1" x14ac:dyDescent="0.25">
      <c r="A13" s="2"/>
      <c r="B13" s="2"/>
      <c r="C13" s="2"/>
      <c r="D13" s="2"/>
      <c r="E13" s="42" t="s">
        <v>22</v>
      </c>
      <c r="F13" s="42"/>
      <c r="G13" s="42"/>
      <c r="H13" s="10"/>
      <c r="I13" s="43" t="str">
        <f>L23</f>
        <v/>
      </c>
      <c r="J13" s="44"/>
      <c r="K13" s="44"/>
      <c r="L13" s="44"/>
      <c r="M13" s="44"/>
      <c r="N13" s="10" t="s">
        <v>14</v>
      </c>
      <c r="O13" s="11" t="s">
        <v>23</v>
      </c>
      <c r="P13" s="45" t="s">
        <v>24</v>
      </c>
      <c r="Q13" s="46"/>
      <c r="R13" s="46"/>
      <c r="S13" s="46"/>
      <c r="T13" s="36" t="str">
        <f>L24</f>
        <v/>
      </c>
      <c r="U13" s="36"/>
      <c r="V13" s="36"/>
      <c r="W13" s="12" t="s">
        <v>14</v>
      </c>
      <c r="X13" s="12" t="s">
        <v>25</v>
      </c>
    </row>
    <row r="14" spans="1:24" ht="19.5" customHeight="1" thickTop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4" t="s">
        <v>77</v>
      </c>
      <c r="V14" s="35"/>
      <c r="W14" s="35"/>
    </row>
    <row r="15" spans="1:24" ht="19.5" customHeight="1" x14ac:dyDescent="0.15">
      <c r="A15" s="38" t="s">
        <v>12</v>
      </c>
      <c r="B15" s="38"/>
      <c r="C15" s="38"/>
      <c r="D15" s="38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" t="s">
        <v>13</v>
      </c>
      <c r="R15" s="4"/>
      <c r="S15" s="4"/>
      <c r="T15" s="4"/>
      <c r="U15" s="4"/>
      <c r="V15" s="4"/>
      <c r="W15" s="4"/>
      <c r="X15" s="4"/>
    </row>
    <row r="16" spans="1:24" ht="19.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"/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41" t="s">
        <v>74</v>
      </c>
      <c r="B17" s="41"/>
      <c r="C17" s="41"/>
      <c r="D17" s="48"/>
      <c r="E17" s="38" t="s">
        <v>2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"/>
      <c r="B18" s="4"/>
      <c r="C18" s="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4"/>
      <c r="S18" s="4"/>
      <c r="T18" s="4"/>
      <c r="U18" s="4"/>
      <c r="V18" s="4"/>
      <c r="W18" s="4"/>
      <c r="X18" s="4"/>
    </row>
    <row r="19" spans="1:24" ht="19.5" customHeight="1" x14ac:dyDescent="0.15">
      <c r="A19" s="41" t="s">
        <v>74</v>
      </c>
      <c r="B19" s="41"/>
      <c r="C19" s="41"/>
      <c r="D19" s="48"/>
      <c r="E19" s="38" t="s">
        <v>3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9.5" customHeight="1" x14ac:dyDescent="0.15">
      <c r="A21" s="4" t="s">
        <v>4</v>
      </c>
      <c r="B21" s="4"/>
      <c r="C21" s="4"/>
      <c r="D21" s="38" t="s">
        <v>5</v>
      </c>
      <c r="E21" s="38"/>
      <c r="F21" s="38"/>
      <c r="G21" s="38"/>
      <c r="H21" s="38"/>
      <c r="I21" s="38"/>
      <c r="J21" s="38"/>
      <c r="K21" s="4"/>
      <c r="L21" s="50"/>
      <c r="M21" s="50"/>
      <c r="N21" s="50"/>
      <c r="O21" s="50"/>
      <c r="P21" s="50"/>
      <c r="Q21" s="4" t="s">
        <v>14</v>
      </c>
      <c r="R21" s="4"/>
      <c r="S21" s="38" t="s">
        <v>15</v>
      </c>
      <c r="T21" s="38"/>
      <c r="U21" s="38"/>
      <c r="V21" s="38"/>
      <c r="W21" s="38"/>
      <c r="X21" s="38"/>
    </row>
    <row r="22" spans="1:24" ht="19.5" customHeight="1" x14ac:dyDescent="0.15">
      <c r="A22" s="4"/>
      <c r="B22" s="4"/>
      <c r="C22" s="4"/>
      <c r="D22" s="38" t="s">
        <v>6</v>
      </c>
      <c r="E22" s="38"/>
      <c r="F22" s="38"/>
      <c r="G22" s="38"/>
      <c r="H22" s="38"/>
      <c r="I22" s="38"/>
      <c r="J22" s="38"/>
      <c r="K22" s="4" t="s">
        <v>37</v>
      </c>
      <c r="L22" s="50"/>
      <c r="M22" s="50"/>
      <c r="N22" s="50"/>
      <c r="O22" s="50"/>
      <c r="P22" s="50"/>
      <c r="Q22" s="4" t="s">
        <v>14</v>
      </c>
      <c r="R22" s="4"/>
      <c r="S22" s="38" t="s">
        <v>16</v>
      </c>
      <c r="T22" s="38"/>
      <c r="U22" s="38"/>
      <c r="V22" s="38"/>
      <c r="W22" s="38"/>
      <c r="X22" s="38"/>
    </row>
    <row r="23" spans="1:24" ht="19.5" customHeight="1" x14ac:dyDescent="0.15">
      <c r="A23" s="4"/>
      <c r="B23" s="4"/>
      <c r="C23" s="4"/>
      <c r="D23" s="51" t="s">
        <v>7</v>
      </c>
      <c r="E23" s="51"/>
      <c r="F23" s="51"/>
      <c r="G23" s="51"/>
      <c r="H23" s="51"/>
      <c r="I23" s="51"/>
      <c r="J23" s="51"/>
      <c r="K23" s="9"/>
      <c r="L23" s="53" t="str">
        <f>IF(L21="","",L21-L22)</f>
        <v/>
      </c>
      <c r="M23" s="53"/>
      <c r="N23" s="53"/>
      <c r="O23" s="53"/>
      <c r="P23" s="53"/>
      <c r="Q23" s="9" t="s">
        <v>14</v>
      </c>
      <c r="R23" s="4"/>
      <c r="S23" s="38" t="s">
        <v>17</v>
      </c>
      <c r="T23" s="38"/>
      <c r="U23" s="38"/>
      <c r="V23" s="38"/>
      <c r="W23" s="38"/>
      <c r="X23" s="38"/>
    </row>
    <row r="24" spans="1:24" ht="19.5" customHeight="1" x14ac:dyDescent="0.15">
      <c r="A24" s="4"/>
      <c r="B24" s="4"/>
      <c r="C24" s="4"/>
      <c r="D24" s="38" t="s">
        <v>8</v>
      </c>
      <c r="E24" s="38"/>
      <c r="F24" s="38"/>
      <c r="G24" s="38"/>
      <c r="H24" s="38"/>
      <c r="I24" s="38"/>
      <c r="J24" s="38"/>
      <c r="K24" s="4"/>
      <c r="L24" s="55" t="str">
        <f>IF(L21="","",ROUNDDOWN(L23*10/110,0))</f>
        <v/>
      </c>
      <c r="M24" s="55"/>
      <c r="N24" s="55"/>
      <c r="O24" s="55"/>
      <c r="P24" s="55"/>
      <c r="Q24" s="4" t="s">
        <v>14</v>
      </c>
      <c r="R24" s="4"/>
      <c r="S24" s="57" t="s">
        <v>75</v>
      </c>
      <c r="T24" s="57"/>
      <c r="U24" s="57"/>
      <c r="V24" s="57"/>
      <c r="W24" s="57"/>
      <c r="X24" s="38"/>
    </row>
    <row r="25" spans="1:24" ht="19.5" customHeight="1" x14ac:dyDescent="0.15">
      <c r="A25" s="4"/>
      <c r="B25" s="4"/>
      <c r="C25" s="4"/>
      <c r="D25" s="38" t="s">
        <v>9</v>
      </c>
      <c r="E25" s="38"/>
      <c r="F25" s="38"/>
      <c r="G25" s="38"/>
      <c r="H25" s="38"/>
      <c r="I25" s="38"/>
      <c r="J25" s="38"/>
      <c r="K25" s="4"/>
      <c r="L25" s="68" t="s">
        <v>33</v>
      </c>
      <c r="M25" s="68"/>
      <c r="N25" s="68"/>
      <c r="O25" s="68"/>
      <c r="P25" s="68"/>
      <c r="Q25" s="4" t="s">
        <v>14</v>
      </c>
      <c r="R25" s="4"/>
      <c r="S25" s="57" t="s">
        <v>18</v>
      </c>
      <c r="T25" s="57"/>
      <c r="U25" s="57"/>
      <c r="V25" s="57"/>
      <c r="W25" s="57"/>
      <c r="X25" s="38"/>
    </row>
    <row r="26" spans="1:24" ht="19.5" customHeight="1" x14ac:dyDescent="0.15">
      <c r="A26" s="4"/>
      <c r="B26" s="4"/>
      <c r="C26" s="4"/>
      <c r="D26" s="38" t="s">
        <v>10</v>
      </c>
      <c r="E26" s="38"/>
      <c r="F26" s="38"/>
      <c r="G26" s="38"/>
      <c r="H26" s="38"/>
      <c r="I26" s="38"/>
      <c r="J26" s="38"/>
      <c r="K26" s="4"/>
      <c r="L26" s="68" t="s">
        <v>33</v>
      </c>
      <c r="M26" s="68"/>
      <c r="N26" s="68"/>
      <c r="O26" s="68"/>
      <c r="P26" s="68"/>
      <c r="Q26" s="4" t="s">
        <v>14</v>
      </c>
      <c r="R26" s="4"/>
      <c r="S26" s="57" t="s">
        <v>19</v>
      </c>
      <c r="T26" s="57"/>
      <c r="U26" s="57"/>
      <c r="V26" s="57"/>
      <c r="W26" s="57"/>
      <c r="X26" s="38"/>
    </row>
    <row r="27" spans="1:24" ht="19.5" customHeight="1" x14ac:dyDescent="0.15">
      <c r="A27" s="4"/>
      <c r="B27" s="4"/>
      <c r="C27" s="4"/>
      <c r="D27" s="69" t="s">
        <v>11</v>
      </c>
      <c r="E27" s="69"/>
      <c r="F27" s="69"/>
      <c r="G27" s="69"/>
      <c r="H27" s="69"/>
      <c r="I27" s="69"/>
      <c r="J27" s="69"/>
      <c r="K27" s="7"/>
      <c r="L27" s="70" t="str">
        <f>L23</f>
        <v/>
      </c>
      <c r="M27" s="70"/>
      <c r="N27" s="70"/>
      <c r="O27" s="70"/>
      <c r="P27" s="70"/>
      <c r="Q27" s="7" t="s">
        <v>14</v>
      </c>
      <c r="R27" s="4"/>
      <c r="S27" s="57" t="s">
        <v>26</v>
      </c>
      <c r="T27" s="57"/>
      <c r="U27" s="57"/>
      <c r="V27" s="57"/>
      <c r="W27" s="57"/>
      <c r="X27" s="38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38" t="s">
        <v>28</v>
      </c>
      <c r="B30" s="38"/>
      <c r="C30" s="38"/>
      <c r="D30" s="38"/>
      <c r="E30" s="3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"/>
      <c r="B31" s="4"/>
      <c r="C31" s="47"/>
      <c r="D31" s="47"/>
      <c r="E31" s="47"/>
      <c r="F31" s="47"/>
      <c r="G31" s="47"/>
      <c r="H31" s="47"/>
      <c r="I31" s="41" t="s">
        <v>27</v>
      </c>
      <c r="J31" s="41"/>
      <c r="K31" s="41"/>
      <c r="L31" s="41"/>
      <c r="M31" s="41"/>
      <c r="N31" s="41"/>
      <c r="O31" s="47"/>
      <c r="P31" s="47"/>
      <c r="Q31" s="47"/>
      <c r="R31" s="47"/>
      <c r="S31" s="3"/>
      <c r="T31" s="3"/>
      <c r="U31" s="3" t="s">
        <v>20</v>
      </c>
      <c r="V31" s="4"/>
      <c r="W31" s="4"/>
      <c r="X31" s="4"/>
    </row>
    <row r="32" spans="1:24" ht="12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38" t="s">
        <v>38</v>
      </c>
      <c r="D33" s="38"/>
      <c r="E33" s="38"/>
      <c r="F33" s="38"/>
      <c r="G33" s="8" t="s">
        <v>34</v>
      </c>
      <c r="H33" s="47"/>
      <c r="I33" s="47"/>
      <c r="J33" s="47"/>
      <c r="K33" s="47"/>
      <c r="L33" s="47"/>
      <c r="M33" s="47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3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38" t="s">
        <v>35</v>
      </c>
      <c r="D35" s="38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"/>
      <c r="V35" s="4"/>
      <c r="W35" s="4"/>
      <c r="X35" s="4"/>
    </row>
    <row r="36" spans="1:24" ht="10.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9.5" customHeight="1" x14ac:dyDescent="0.15">
      <c r="A37" s="4"/>
      <c r="B37" s="4"/>
      <c r="C37" s="38" t="s">
        <v>36</v>
      </c>
      <c r="D37" s="38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"/>
    </row>
    <row r="45" spans="1:24" x14ac:dyDescent="0.15">
      <c r="U45" s="49" t="s">
        <v>40</v>
      </c>
      <c r="V45" s="49"/>
      <c r="W45" s="33">
        <v>0.1</v>
      </c>
    </row>
  </sheetData>
  <mergeCells count="50">
    <mergeCell ref="U45:V45"/>
    <mergeCell ref="T13:V13"/>
    <mergeCell ref="N7:P7"/>
    <mergeCell ref="N9:P9"/>
    <mergeCell ref="E13:G13"/>
    <mergeCell ref="I13:M13"/>
    <mergeCell ref="P13:S13"/>
    <mergeCell ref="S21:X21"/>
    <mergeCell ref="D22:J22"/>
    <mergeCell ref="L22:P22"/>
    <mergeCell ref="S22:X22"/>
    <mergeCell ref="D23:J23"/>
    <mergeCell ref="L23:P23"/>
    <mergeCell ref="S23:X23"/>
    <mergeCell ref="D21:J21"/>
    <mergeCell ref="L21:P21"/>
    <mergeCell ref="R1:W1"/>
    <mergeCell ref="A2:J2"/>
    <mergeCell ref="A3:G3"/>
    <mergeCell ref="A5:V5"/>
    <mergeCell ref="P6:V6"/>
    <mergeCell ref="A17:D17"/>
    <mergeCell ref="E17:Q17"/>
    <mergeCell ref="A19:D19"/>
    <mergeCell ref="E19:Q19"/>
    <mergeCell ref="A15:D15"/>
    <mergeCell ref="E15:P15"/>
    <mergeCell ref="S27:X27"/>
    <mergeCell ref="D24:J24"/>
    <mergeCell ref="L24:P24"/>
    <mergeCell ref="S24:X24"/>
    <mergeCell ref="D25:J25"/>
    <mergeCell ref="L25:P25"/>
    <mergeCell ref="S25:X25"/>
    <mergeCell ref="U14:W14"/>
    <mergeCell ref="C35:D35"/>
    <mergeCell ref="E35:T35"/>
    <mergeCell ref="C37:D37"/>
    <mergeCell ref="E37:W37"/>
    <mergeCell ref="A30:E30"/>
    <mergeCell ref="C31:H31"/>
    <mergeCell ref="I31:N31"/>
    <mergeCell ref="O31:R31"/>
    <mergeCell ref="C33:F33"/>
    <mergeCell ref="H33:M33"/>
    <mergeCell ref="D26:J26"/>
    <mergeCell ref="L26:P26"/>
    <mergeCell ref="S26:X26"/>
    <mergeCell ref="D27:J27"/>
    <mergeCell ref="L27:P2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selection activeCell="R2" sqref="R2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62" t="s">
        <v>57</v>
      </c>
      <c r="L1" s="63"/>
      <c r="M1" s="63"/>
      <c r="N1" s="63"/>
      <c r="O1" s="63"/>
      <c r="P1" s="64"/>
      <c r="Q1" s="5"/>
      <c r="R1" s="37" t="s">
        <v>78</v>
      </c>
      <c r="S1" s="37"/>
      <c r="T1" s="37"/>
      <c r="U1" s="37"/>
      <c r="V1" s="37"/>
      <c r="W1" s="37"/>
    </row>
    <row r="2" spans="1:24" ht="19.5" customHeight="1" thickBot="1" x14ac:dyDescent="0.2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65"/>
      <c r="L2" s="66"/>
      <c r="M2" s="66"/>
      <c r="N2" s="66"/>
      <c r="O2" s="66"/>
      <c r="P2" s="67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38" t="s">
        <v>32</v>
      </c>
      <c r="B3" s="38"/>
      <c r="C3" s="38"/>
      <c r="D3" s="38"/>
      <c r="E3" s="38"/>
      <c r="F3" s="38"/>
      <c r="G3" s="3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2">
      <c r="A5" s="39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1"/>
    </row>
    <row r="6" spans="1:24" ht="19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0" t="s">
        <v>0</v>
      </c>
      <c r="Q6" s="40"/>
      <c r="R6" s="40"/>
      <c r="S6" s="40"/>
      <c r="T6" s="40"/>
      <c r="U6" s="38"/>
      <c r="V6" s="38"/>
      <c r="W6" s="17"/>
      <c r="X6" s="4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1" t="s">
        <v>29</v>
      </c>
      <c r="O7" s="41"/>
      <c r="P7" s="41"/>
      <c r="Q7" s="17"/>
      <c r="R7" s="17"/>
      <c r="S7" s="17"/>
      <c r="T7" s="17"/>
      <c r="U7" s="17"/>
      <c r="V7" s="17"/>
      <c r="W7" s="17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1" t="s">
        <v>30</v>
      </c>
      <c r="O9" s="41"/>
      <c r="P9" s="41"/>
      <c r="Q9" s="17"/>
      <c r="R9" s="17"/>
      <c r="S9" s="17"/>
      <c r="T9" s="17"/>
      <c r="U9" s="17"/>
      <c r="V9" s="17"/>
      <c r="W9" s="5"/>
      <c r="X9" s="5" t="s">
        <v>1</v>
      </c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"/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8"/>
      <c r="V11" s="28"/>
      <c r="W11" s="5"/>
      <c r="X11" s="4"/>
    </row>
    <row r="12" spans="1:24" ht="19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9"/>
      <c r="U12" s="30"/>
      <c r="V12" s="31"/>
      <c r="W12" s="1"/>
    </row>
    <row r="13" spans="1:24" ht="19.5" customHeight="1" thickBot="1" x14ac:dyDescent="0.25">
      <c r="A13" s="2"/>
      <c r="B13" s="2"/>
      <c r="C13" s="2"/>
      <c r="D13" s="2"/>
      <c r="E13" s="42" t="s">
        <v>58</v>
      </c>
      <c r="F13" s="42"/>
      <c r="G13" s="42"/>
      <c r="H13" s="20"/>
      <c r="I13" s="43">
        <f>L23</f>
        <v>1200000</v>
      </c>
      <c r="J13" s="44"/>
      <c r="K13" s="44"/>
      <c r="L13" s="44"/>
      <c r="M13" s="44"/>
      <c r="N13" s="20" t="s">
        <v>14</v>
      </c>
      <c r="O13" s="11" t="s">
        <v>59</v>
      </c>
      <c r="P13" s="45" t="s">
        <v>24</v>
      </c>
      <c r="Q13" s="46"/>
      <c r="R13" s="46"/>
      <c r="S13" s="46"/>
      <c r="T13" s="36">
        <f>L24</f>
        <v>109090</v>
      </c>
      <c r="U13" s="36"/>
      <c r="V13" s="36"/>
      <c r="W13" s="12" t="s">
        <v>14</v>
      </c>
      <c r="X13" s="12" t="s">
        <v>60</v>
      </c>
    </row>
    <row r="14" spans="1:24" ht="19.5" customHeight="1" thickTop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4" t="s">
        <v>77</v>
      </c>
      <c r="V14" s="35"/>
      <c r="W14" s="35"/>
    </row>
    <row r="15" spans="1:24" ht="19.5" customHeight="1" x14ac:dyDescent="0.15">
      <c r="A15" s="38" t="s">
        <v>12</v>
      </c>
      <c r="B15" s="38"/>
      <c r="C15" s="38"/>
      <c r="D15" s="38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" t="s">
        <v>61</v>
      </c>
      <c r="R15" s="4"/>
      <c r="S15" s="4"/>
      <c r="T15" s="4"/>
      <c r="U15" s="4"/>
      <c r="V15" s="4"/>
      <c r="W15" s="4"/>
      <c r="X15" s="4"/>
    </row>
    <row r="16" spans="1:24" ht="19.5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4"/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41" t="s">
        <v>74</v>
      </c>
      <c r="B17" s="41"/>
      <c r="C17" s="41"/>
      <c r="D17" s="48"/>
      <c r="E17" s="38" t="s">
        <v>2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"/>
      <c r="B18" s="4"/>
      <c r="C18" s="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4"/>
      <c r="S18" s="4"/>
      <c r="T18" s="4"/>
      <c r="U18" s="4"/>
      <c r="V18" s="4"/>
      <c r="W18" s="4"/>
      <c r="X18" s="4"/>
    </row>
    <row r="19" spans="1:24" ht="19.5" customHeight="1" x14ac:dyDescent="0.15">
      <c r="A19" s="41" t="s">
        <v>74</v>
      </c>
      <c r="B19" s="41"/>
      <c r="C19" s="41"/>
      <c r="D19" s="48"/>
      <c r="E19" s="38" t="s">
        <v>3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9.5" customHeight="1" x14ac:dyDescent="0.15">
      <c r="A21" s="4" t="s">
        <v>4</v>
      </c>
      <c r="B21" s="4"/>
      <c r="C21" s="4"/>
      <c r="D21" s="38" t="s">
        <v>5</v>
      </c>
      <c r="E21" s="38"/>
      <c r="F21" s="38"/>
      <c r="G21" s="38"/>
      <c r="H21" s="38"/>
      <c r="I21" s="38"/>
      <c r="J21" s="38"/>
      <c r="K21" s="4"/>
      <c r="L21" s="50">
        <v>1800000</v>
      </c>
      <c r="M21" s="50"/>
      <c r="N21" s="50"/>
      <c r="O21" s="50"/>
      <c r="P21" s="50"/>
      <c r="Q21" s="4" t="s">
        <v>14</v>
      </c>
      <c r="R21" s="4"/>
      <c r="S21" s="38" t="s">
        <v>62</v>
      </c>
      <c r="T21" s="38"/>
      <c r="U21" s="38"/>
      <c r="V21" s="38"/>
      <c r="W21" s="38"/>
      <c r="X21" s="38"/>
    </row>
    <row r="22" spans="1:24" ht="19.5" customHeight="1" x14ac:dyDescent="0.15">
      <c r="A22" s="4"/>
      <c r="B22" s="4"/>
      <c r="C22" s="4"/>
      <c r="D22" s="38" t="s">
        <v>6</v>
      </c>
      <c r="E22" s="38"/>
      <c r="F22" s="38"/>
      <c r="G22" s="38"/>
      <c r="H22" s="38"/>
      <c r="I22" s="38"/>
      <c r="J22" s="38"/>
      <c r="K22" s="4" t="s">
        <v>69</v>
      </c>
      <c r="L22" s="50">
        <v>600000</v>
      </c>
      <c r="M22" s="50"/>
      <c r="N22" s="50"/>
      <c r="O22" s="50"/>
      <c r="P22" s="50"/>
      <c r="Q22" s="4" t="s">
        <v>14</v>
      </c>
      <c r="R22" s="4"/>
      <c r="S22" s="38" t="s">
        <v>63</v>
      </c>
      <c r="T22" s="38"/>
      <c r="U22" s="38"/>
      <c r="V22" s="38"/>
      <c r="W22" s="38"/>
      <c r="X22" s="38"/>
    </row>
    <row r="23" spans="1:24" ht="19.5" customHeight="1" x14ac:dyDescent="0.15">
      <c r="A23" s="4"/>
      <c r="B23" s="4"/>
      <c r="C23" s="4"/>
      <c r="D23" s="51" t="s">
        <v>7</v>
      </c>
      <c r="E23" s="51"/>
      <c r="F23" s="51"/>
      <c r="G23" s="51"/>
      <c r="H23" s="51"/>
      <c r="I23" s="51"/>
      <c r="J23" s="51"/>
      <c r="K23" s="9"/>
      <c r="L23" s="53">
        <f>IF(L21="","",L21-L22)</f>
        <v>1200000</v>
      </c>
      <c r="M23" s="53"/>
      <c r="N23" s="53"/>
      <c r="O23" s="53"/>
      <c r="P23" s="53"/>
      <c r="Q23" s="9" t="s">
        <v>14</v>
      </c>
      <c r="R23" s="4"/>
      <c r="S23" s="38" t="s">
        <v>64</v>
      </c>
      <c r="T23" s="38"/>
      <c r="U23" s="38"/>
      <c r="V23" s="38"/>
      <c r="W23" s="38"/>
      <c r="X23" s="38"/>
    </row>
    <row r="24" spans="1:24" ht="19.5" customHeight="1" x14ac:dyDescent="0.15">
      <c r="A24" s="4"/>
      <c r="B24" s="4"/>
      <c r="C24" s="4"/>
      <c r="D24" s="38" t="s">
        <v>8</v>
      </c>
      <c r="E24" s="38"/>
      <c r="F24" s="38"/>
      <c r="G24" s="38"/>
      <c r="H24" s="38"/>
      <c r="I24" s="38"/>
      <c r="J24" s="38"/>
      <c r="K24" s="4"/>
      <c r="L24" s="55">
        <f>IF(L21="","",ROUNDDOWN(L23*10/110,0))</f>
        <v>109090</v>
      </c>
      <c r="M24" s="55"/>
      <c r="N24" s="55"/>
      <c r="O24" s="55"/>
      <c r="P24" s="55"/>
      <c r="Q24" s="4" t="s">
        <v>14</v>
      </c>
      <c r="R24" s="4"/>
      <c r="S24" s="57" t="s">
        <v>75</v>
      </c>
      <c r="T24" s="57"/>
      <c r="U24" s="57"/>
      <c r="V24" s="57"/>
      <c r="W24" s="57"/>
      <c r="X24" s="38"/>
    </row>
    <row r="25" spans="1:24" ht="19.5" customHeight="1" x14ac:dyDescent="0.15">
      <c r="A25" s="4"/>
      <c r="B25" s="4"/>
      <c r="C25" s="4"/>
      <c r="D25" s="38" t="s">
        <v>9</v>
      </c>
      <c r="E25" s="38"/>
      <c r="F25" s="38"/>
      <c r="G25" s="38"/>
      <c r="H25" s="38"/>
      <c r="I25" s="38"/>
      <c r="J25" s="38"/>
      <c r="K25" s="4"/>
      <c r="L25" s="55" t="s">
        <v>70</v>
      </c>
      <c r="M25" s="55"/>
      <c r="N25" s="55"/>
      <c r="O25" s="55"/>
      <c r="P25" s="55"/>
      <c r="Q25" s="4" t="s">
        <v>14</v>
      </c>
      <c r="R25" s="4"/>
      <c r="S25" s="57" t="s">
        <v>65</v>
      </c>
      <c r="T25" s="57"/>
      <c r="U25" s="57"/>
      <c r="V25" s="57"/>
      <c r="W25" s="57"/>
      <c r="X25" s="38"/>
    </row>
    <row r="26" spans="1:24" ht="19.5" customHeight="1" x14ac:dyDescent="0.15">
      <c r="A26" s="4"/>
      <c r="B26" s="4"/>
      <c r="C26" s="4"/>
      <c r="D26" s="38" t="s">
        <v>10</v>
      </c>
      <c r="E26" s="38"/>
      <c r="F26" s="38"/>
      <c r="G26" s="38"/>
      <c r="H26" s="38"/>
      <c r="I26" s="38"/>
      <c r="J26" s="38"/>
      <c r="K26" s="4"/>
      <c r="L26" s="55" t="s">
        <v>70</v>
      </c>
      <c r="M26" s="55"/>
      <c r="N26" s="55"/>
      <c r="O26" s="55"/>
      <c r="P26" s="55"/>
      <c r="Q26" s="4" t="s">
        <v>14</v>
      </c>
      <c r="R26" s="4"/>
      <c r="S26" s="57" t="s">
        <v>71</v>
      </c>
      <c r="T26" s="57"/>
      <c r="U26" s="57"/>
      <c r="V26" s="57"/>
      <c r="W26" s="57"/>
      <c r="X26" s="38"/>
    </row>
    <row r="27" spans="1:24" ht="19.5" customHeight="1" x14ac:dyDescent="0.15">
      <c r="A27" s="4"/>
      <c r="B27" s="4"/>
      <c r="C27" s="4"/>
      <c r="D27" s="69" t="s">
        <v>11</v>
      </c>
      <c r="E27" s="69"/>
      <c r="F27" s="69"/>
      <c r="G27" s="69"/>
      <c r="H27" s="69"/>
      <c r="I27" s="69"/>
      <c r="J27" s="69"/>
      <c r="K27" s="7"/>
      <c r="L27" s="70">
        <f>L23</f>
        <v>1200000</v>
      </c>
      <c r="M27" s="70"/>
      <c r="N27" s="70"/>
      <c r="O27" s="70"/>
      <c r="P27" s="70"/>
      <c r="Q27" s="7" t="s">
        <v>14</v>
      </c>
      <c r="R27" s="4"/>
      <c r="S27" s="57" t="s">
        <v>72</v>
      </c>
      <c r="T27" s="57"/>
      <c r="U27" s="57"/>
      <c r="V27" s="57"/>
      <c r="W27" s="57"/>
      <c r="X27" s="38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38" t="s">
        <v>28</v>
      </c>
      <c r="B30" s="38"/>
      <c r="C30" s="38"/>
      <c r="D30" s="38"/>
      <c r="E30" s="3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"/>
      <c r="B31" s="4"/>
      <c r="C31" s="47"/>
      <c r="D31" s="47"/>
      <c r="E31" s="47"/>
      <c r="F31" s="47"/>
      <c r="G31" s="47"/>
      <c r="H31" s="47"/>
      <c r="I31" s="41" t="s">
        <v>27</v>
      </c>
      <c r="J31" s="41"/>
      <c r="K31" s="41"/>
      <c r="L31" s="41"/>
      <c r="M31" s="41"/>
      <c r="N31" s="41"/>
      <c r="O31" s="47"/>
      <c r="P31" s="47"/>
      <c r="Q31" s="47"/>
      <c r="R31" s="47"/>
      <c r="S31" s="18"/>
      <c r="T31" s="18"/>
      <c r="U31" s="18" t="s">
        <v>20</v>
      </c>
      <c r="V31" s="4"/>
      <c r="W31" s="4"/>
      <c r="X31" s="4"/>
    </row>
    <row r="32" spans="1:24" ht="12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38" t="s">
        <v>38</v>
      </c>
      <c r="D33" s="38"/>
      <c r="E33" s="38"/>
      <c r="F33" s="38"/>
      <c r="G33" s="8" t="s">
        <v>68</v>
      </c>
      <c r="H33" s="47"/>
      <c r="I33" s="47"/>
      <c r="J33" s="47"/>
      <c r="K33" s="47"/>
      <c r="L33" s="47"/>
      <c r="M33" s="47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3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38" t="s">
        <v>35</v>
      </c>
      <c r="D35" s="38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"/>
      <c r="V35" s="4"/>
      <c r="W35" s="4"/>
      <c r="X35" s="4"/>
    </row>
    <row r="36" spans="1:24" ht="10.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9.5" customHeight="1" x14ac:dyDescent="0.15">
      <c r="A37" s="4"/>
      <c r="B37" s="4"/>
      <c r="C37" s="38" t="s">
        <v>36</v>
      </c>
      <c r="D37" s="38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"/>
    </row>
    <row r="40" spans="1:24" ht="24" customHeight="1" x14ac:dyDescent="0.2">
      <c r="B40" s="1" t="s">
        <v>56</v>
      </c>
    </row>
    <row r="44" spans="1:24" x14ac:dyDescent="0.15">
      <c r="U44" s="49" t="s">
        <v>40</v>
      </c>
      <c r="V44" s="49"/>
      <c r="W44" s="33">
        <v>0.1</v>
      </c>
    </row>
  </sheetData>
  <mergeCells count="51">
    <mergeCell ref="U44:V44"/>
    <mergeCell ref="T13:V13"/>
    <mergeCell ref="K1:P2"/>
    <mergeCell ref="R1:W1"/>
    <mergeCell ref="A2:J2"/>
    <mergeCell ref="A3:G3"/>
    <mergeCell ref="A5:V5"/>
    <mergeCell ref="P6:V6"/>
    <mergeCell ref="N7:P7"/>
    <mergeCell ref="N9:P9"/>
    <mergeCell ref="E13:G13"/>
    <mergeCell ref="I13:M13"/>
    <mergeCell ref="P13:S13"/>
    <mergeCell ref="A15:D15"/>
    <mergeCell ref="E15:P15"/>
    <mergeCell ref="A17:D17"/>
    <mergeCell ref="D23:J23"/>
    <mergeCell ref="L23:P23"/>
    <mergeCell ref="S23:X23"/>
    <mergeCell ref="E17:Q17"/>
    <mergeCell ref="A19:D19"/>
    <mergeCell ref="E19:Q19"/>
    <mergeCell ref="D21:J21"/>
    <mergeCell ref="L21:P21"/>
    <mergeCell ref="D26:J26"/>
    <mergeCell ref="L26:P26"/>
    <mergeCell ref="S26:X26"/>
    <mergeCell ref="U14:W14"/>
    <mergeCell ref="C33:F33"/>
    <mergeCell ref="H33:M33"/>
    <mergeCell ref="D25:J25"/>
    <mergeCell ref="D24:J24"/>
    <mergeCell ref="L24:P24"/>
    <mergeCell ref="S24:X24"/>
    <mergeCell ref="L25:P25"/>
    <mergeCell ref="S25:X25"/>
    <mergeCell ref="S21:X21"/>
    <mergeCell ref="D22:J22"/>
    <mergeCell ref="L22:P22"/>
    <mergeCell ref="S22:X22"/>
    <mergeCell ref="C35:D35"/>
    <mergeCell ref="E35:T35"/>
    <mergeCell ref="C37:D37"/>
    <mergeCell ref="E37:W37"/>
    <mergeCell ref="D27:J27"/>
    <mergeCell ref="L27:P27"/>
    <mergeCell ref="S27:X27"/>
    <mergeCell ref="A30:E30"/>
    <mergeCell ref="C31:H31"/>
    <mergeCell ref="I31:N31"/>
    <mergeCell ref="O31:R3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個人</vt:lpstr>
      <vt:lpstr>個人(見本)</vt:lpstr>
      <vt:lpstr>法人</vt:lpstr>
      <vt:lpstr>法人(見本）</vt:lpstr>
      <vt:lpstr>個人!Print_Area</vt:lpstr>
      <vt:lpstr>'個人(見本)'!Print_Area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2019-09-13T05:03:36Z</dcterms:modified>
</cp:coreProperties>
</file>