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業務別見積明細書" sheetId="3" r:id="rId1"/>
    <sheet name="記入例" sheetId="4" r:id="rId2"/>
    <sheet name="Sheet1" sheetId="1" r:id="rId3"/>
  </sheets>
  <calcPr calcId="162913"/>
</workbook>
</file>

<file path=xl/calcChain.xml><?xml version="1.0" encoding="utf-8"?>
<calcChain xmlns="http://schemas.openxmlformats.org/spreadsheetml/2006/main">
  <c r="I26" i="3" l="1"/>
  <c r="F36" i="3" l="1"/>
  <c r="F32" i="3"/>
  <c r="F40" i="3" s="1"/>
  <c r="I43" i="4" l="1"/>
  <c r="I41" i="4"/>
  <c r="I27" i="4"/>
  <c r="I25" i="4"/>
  <c r="I9" i="4" l="1"/>
  <c r="F40" i="4"/>
  <c r="I39" i="4"/>
  <c r="I38" i="4"/>
  <c r="I37" i="4"/>
  <c r="I35" i="4"/>
  <c r="I34" i="4"/>
  <c r="I33" i="4"/>
  <c r="I23" i="4"/>
  <c r="I22" i="4"/>
  <c r="I21" i="4"/>
  <c r="F20" i="4"/>
  <c r="I19" i="4"/>
  <c r="I18" i="4"/>
  <c r="I17" i="4"/>
  <c r="H16" i="4"/>
  <c r="F16" i="4"/>
  <c r="I15" i="4"/>
  <c r="I14" i="4"/>
  <c r="I13" i="4"/>
  <c r="H12" i="4" s="1"/>
  <c r="F12" i="4"/>
  <c r="I11" i="4"/>
  <c r="I10" i="4"/>
  <c r="F8" i="4"/>
  <c r="H8" i="4" l="1"/>
  <c r="H20" i="4"/>
  <c r="F24" i="4"/>
  <c r="H36" i="4"/>
  <c r="H32" i="4"/>
  <c r="I24" i="4"/>
  <c r="I39" i="3"/>
  <c r="I38" i="3"/>
  <c r="I37" i="3"/>
  <c r="H36" i="3" s="1"/>
  <c r="I35" i="3"/>
  <c r="I34" i="3"/>
  <c r="I33" i="3"/>
  <c r="I23" i="3"/>
  <c r="I22" i="3"/>
  <c r="I21" i="3"/>
  <c r="F20" i="3"/>
  <c r="I19" i="3"/>
  <c r="I18" i="3"/>
  <c r="I17" i="3"/>
  <c r="F16" i="3"/>
  <c r="I15" i="3"/>
  <c r="I14" i="3"/>
  <c r="I13" i="3"/>
  <c r="F12" i="3"/>
  <c r="I11" i="3"/>
  <c r="I10" i="3"/>
  <c r="I9" i="3"/>
  <c r="F8" i="3"/>
  <c r="F24" i="3" l="1"/>
  <c r="H16" i="3"/>
  <c r="H8" i="3"/>
  <c r="H32" i="3"/>
  <c r="I40" i="3" s="1"/>
  <c r="I41" i="3" s="1"/>
  <c r="H12" i="3"/>
  <c r="I40" i="4"/>
  <c r="I42" i="4"/>
  <c r="I26" i="4"/>
  <c r="H20" i="3"/>
  <c r="I24" i="3" l="1"/>
  <c r="I44" i="3" l="1"/>
  <c r="I42" i="3" s="1"/>
  <c r="I43" i="3" s="1"/>
  <c r="I25" i="3"/>
  <c r="I27" i="3"/>
</calcChain>
</file>

<file path=xl/sharedStrings.xml><?xml version="1.0" encoding="utf-8"?>
<sst xmlns="http://schemas.openxmlformats.org/spreadsheetml/2006/main" count="197" uniqueCount="45">
  <si>
    <t>○</t>
    <phoneticPr fontId="7"/>
  </si>
  <si>
    <t>業　　　務　　　内　　　容</t>
    <rPh sb="0" eb="1">
      <t>ギョウ</t>
    </rPh>
    <rPh sb="4" eb="5">
      <t>ツトム</t>
    </rPh>
    <rPh sb="8" eb="9">
      <t>ナイ</t>
    </rPh>
    <rPh sb="12" eb="13">
      <t>カタチ</t>
    </rPh>
    <phoneticPr fontId="7"/>
  </si>
  <si>
    <t>単　価</t>
    <rPh sb="0" eb="1">
      <t>タン</t>
    </rPh>
    <rPh sb="2" eb="3">
      <t>アタイ</t>
    </rPh>
    <phoneticPr fontId="7"/>
  </si>
  <si>
    <t>作業時間</t>
    <rPh sb="0" eb="1">
      <t>サク</t>
    </rPh>
    <rPh sb="1" eb="2">
      <t>ギョウ</t>
    </rPh>
    <rPh sb="2" eb="3">
      <t>トキ</t>
    </rPh>
    <rPh sb="3" eb="4">
      <t>アイダ</t>
    </rPh>
    <phoneticPr fontId="7"/>
  </si>
  <si>
    <t>統括責任者</t>
    <rPh sb="0" eb="2">
      <t>トウカツ</t>
    </rPh>
    <rPh sb="2" eb="5">
      <t>セキニンシャ</t>
    </rPh>
    <phoneticPr fontId="7"/>
  </si>
  <si>
    <t>代表者と面談</t>
    <rPh sb="0" eb="3">
      <t>ダイヒョウシャ</t>
    </rPh>
    <rPh sb="4" eb="6">
      <t>メンダン</t>
    </rPh>
    <phoneticPr fontId="12"/>
  </si>
  <si>
    <t>時間</t>
    <rPh sb="0" eb="2">
      <t>ジカン</t>
    </rPh>
    <phoneticPr fontId="7"/>
  </si>
  <si>
    <t>補助者</t>
    <rPh sb="0" eb="3">
      <t>ホジョシャ</t>
    </rPh>
    <phoneticPr fontId="7"/>
  </si>
  <si>
    <t>その他</t>
    <rPh sb="2" eb="3">
      <t>タ</t>
    </rPh>
    <phoneticPr fontId="7"/>
  </si>
  <si>
    <t>作成実務</t>
    <rPh sb="0" eb="2">
      <t>サクセイ</t>
    </rPh>
    <rPh sb="2" eb="4">
      <t>ジツム</t>
    </rPh>
    <phoneticPr fontId="12"/>
  </si>
  <si>
    <t>作成補助</t>
    <rPh sb="0" eb="2">
      <t>サクセイ</t>
    </rPh>
    <rPh sb="2" eb="4">
      <t>ホジョ</t>
    </rPh>
    <phoneticPr fontId="12"/>
  </si>
  <si>
    <t>費用総額</t>
    <rPh sb="0" eb="2">
      <t>ヒヨウ</t>
    </rPh>
    <rPh sb="2" eb="4">
      <t>ソウガク</t>
    </rPh>
    <phoneticPr fontId="7"/>
  </si>
  <si>
    <t>（内消費税）</t>
    <rPh sb="1" eb="2">
      <t>ウチ</t>
    </rPh>
    <rPh sb="2" eb="5">
      <t>ショウヒゼイ</t>
    </rPh>
    <phoneticPr fontId="7"/>
  </si>
  <si>
    <t>支払申請金額（予定）</t>
    <rPh sb="0" eb="2">
      <t>シハライ</t>
    </rPh>
    <rPh sb="2" eb="4">
      <t>シンセイ</t>
    </rPh>
    <rPh sb="4" eb="6">
      <t>キンガク</t>
    </rPh>
    <rPh sb="7" eb="9">
      <t>ヨテイ</t>
    </rPh>
    <phoneticPr fontId="7"/>
  </si>
  <si>
    <t>見積費用の2/3</t>
    <rPh sb="0" eb="2">
      <t>ミツモリ</t>
    </rPh>
    <rPh sb="2" eb="4">
      <t>ヒヨウ</t>
    </rPh>
    <phoneticPr fontId="7"/>
  </si>
  <si>
    <t>○</t>
    <phoneticPr fontId="7"/>
  </si>
  <si>
    <t>モニタリング</t>
    <phoneticPr fontId="7"/>
  </si>
  <si>
    <t>モニタリング準備</t>
    <rPh sb="6" eb="8">
      <t>ジュンビ</t>
    </rPh>
    <phoneticPr fontId="7"/>
  </si>
  <si>
    <t>作成準備、代表者との面談</t>
    <rPh sb="0" eb="2">
      <t>サクセイ</t>
    </rPh>
    <rPh sb="2" eb="4">
      <t>ジュンビ</t>
    </rPh>
    <rPh sb="5" eb="8">
      <t>ダイヒョウシャ</t>
    </rPh>
    <rPh sb="10" eb="12">
      <t>メンダン</t>
    </rPh>
    <phoneticPr fontId="12"/>
  </si>
  <si>
    <t>作成準備、代表者との面談</t>
    <phoneticPr fontId="12"/>
  </si>
  <si>
    <t>モニタリング費用
支払申請金額（予定）</t>
    <rPh sb="6" eb="8">
      <t>ヒヨウ</t>
    </rPh>
    <rPh sb="9" eb="11">
      <t>シハライ</t>
    </rPh>
    <rPh sb="11" eb="13">
      <t>シンセイ</t>
    </rPh>
    <rPh sb="13" eb="15">
      <t>キンガク</t>
    </rPh>
    <rPh sb="16" eb="18">
      <t>ヨテイ</t>
    </rPh>
    <phoneticPr fontId="7"/>
  </si>
  <si>
    <t>※</t>
    <phoneticPr fontId="7"/>
  </si>
  <si>
    <t>作業単価は認定支援機関の専門性及び地域性によって異なることを想定しています。</t>
    <rPh sb="0" eb="2">
      <t>サギョウ</t>
    </rPh>
    <rPh sb="2" eb="4">
      <t>タンカ</t>
    </rPh>
    <rPh sb="5" eb="7">
      <t>ニンテイ</t>
    </rPh>
    <rPh sb="7" eb="9">
      <t>シエン</t>
    </rPh>
    <rPh sb="9" eb="11">
      <t>キカン</t>
    </rPh>
    <rPh sb="12" eb="15">
      <t>センモンセイ</t>
    </rPh>
    <rPh sb="15" eb="16">
      <t>オヨ</t>
    </rPh>
    <rPh sb="17" eb="20">
      <t>チイキセイ</t>
    </rPh>
    <rPh sb="24" eb="25">
      <t>コト</t>
    </rPh>
    <rPh sb="30" eb="32">
      <t>ソウテイ</t>
    </rPh>
    <phoneticPr fontId="7"/>
  </si>
  <si>
    <t>2/3費用等は円未満切捨てとなります。</t>
    <rPh sb="3" eb="6">
      <t>ヒヨウトウ</t>
    </rPh>
    <rPh sb="7" eb="8">
      <t>エン</t>
    </rPh>
    <rPh sb="8" eb="10">
      <t>ミマン</t>
    </rPh>
    <rPh sb="10" eb="12">
      <t>キリス</t>
    </rPh>
    <phoneticPr fontId="7"/>
  </si>
  <si>
    <t>単価と作業時間を入力していただければ自動計算します。しかし、計算式が壊れている場合もあります</t>
    <rPh sb="0" eb="2">
      <t>タンカ</t>
    </rPh>
    <rPh sb="3" eb="5">
      <t>サギョウ</t>
    </rPh>
    <rPh sb="5" eb="7">
      <t>ジカン</t>
    </rPh>
    <rPh sb="8" eb="10">
      <t>ニュウリョク</t>
    </rPh>
    <rPh sb="18" eb="20">
      <t>ジドウ</t>
    </rPh>
    <rPh sb="20" eb="22">
      <t>ケイサン</t>
    </rPh>
    <rPh sb="30" eb="32">
      <t>ケイサン</t>
    </rPh>
    <rPh sb="32" eb="33">
      <t>シキ</t>
    </rPh>
    <rPh sb="34" eb="35">
      <t>コワ</t>
    </rPh>
    <rPh sb="39" eb="41">
      <t>バアイ</t>
    </rPh>
    <phoneticPr fontId="7"/>
  </si>
  <si>
    <r>
      <t>ので、提出前に</t>
    </r>
    <r>
      <rPr>
        <b/>
        <sz val="11"/>
        <color indexed="8"/>
        <rFont val="ＭＳ Ｐゴシック"/>
        <family val="3"/>
        <charset val="128"/>
      </rPr>
      <t>チェック</t>
    </r>
    <r>
      <rPr>
        <sz val="11"/>
        <color theme="1"/>
        <rFont val="ＭＳ Ｐゴシック"/>
        <family val="2"/>
        <scheme val="minor"/>
      </rPr>
      <t>はして下さい。</t>
    </r>
    <rPh sb="3" eb="5">
      <t>テイシュツ</t>
    </rPh>
    <rPh sb="5" eb="6">
      <t>マエ</t>
    </rPh>
    <rPh sb="14" eb="15">
      <t>クダ</t>
    </rPh>
    <phoneticPr fontId="7"/>
  </si>
  <si>
    <t>業務別見積明細書</t>
    <rPh sb="0" eb="2">
      <t>ギョウム</t>
    </rPh>
    <rPh sb="2" eb="3">
      <t>ベツ</t>
    </rPh>
    <rPh sb="3" eb="5">
      <t>ミツモリ</t>
    </rPh>
    <rPh sb="5" eb="7">
      <t>メイサイ</t>
    </rPh>
    <rPh sb="7" eb="8">
      <t>ショ</t>
    </rPh>
    <phoneticPr fontId="7"/>
  </si>
  <si>
    <t>別紙１-３</t>
    <rPh sb="0" eb="2">
      <t>ベッシ</t>
    </rPh>
    <phoneticPr fontId="7"/>
  </si>
  <si>
    <t>計画作成</t>
    <rPh sb="0" eb="2">
      <t>ケイカク</t>
    </rPh>
    <rPh sb="2" eb="4">
      <t>サクセイ</t>
    </rPh>
    <phoneticPr fontId="7"/>
  </si>
  <si>
    <t>実施された経営改善計画策定支援内容は、経営改善支援センターが確認手続きを行った後、経営改善</t>
    <rPh sb="0" eb="2">
      <t>ジッシ</t>
    </rPh>
    <rPh sb="5" eb="7">
      <t>ケイエイ</t>
    </rPh>
    <rPh sb="7" eb="9">
      <t>カイゼン</t>
    </rPh>
    <rPh sb="9" eb="11">
      <t>ケイカク</t>
    </rPh>
    <rPh sb="11" eb="13">
      <t>サクテイ</t>
    </rPh>
    <rPh sb="13" eb="15">
      <t>シエン</t>
    </rPh>
    <rPh sb="15" eb="17">
      <t>ナイヨウ</t>
    </rPh>
    <rPh sb="19" eb="29">
      <t>ケイエイカイゼン</t>
    </rPh>
    <rPh sb="30" eb="32">
      <t>カクニン</t>
    </rPh>
    <rPh sb="32" eb="34">
      <t>テツヅ</t>
    </rPh>
    <rPh sb="36" eb="37">
      <t>オコナ</t>
    </rPh>
    <rPh sb="39" eb="40">
      <t>アト</t>
    </rPh>
    <phoneticPr fontId="7"/>
  </si>
  <si>
    <t>計画策定支援に伴い生じた費用（モニタリング費用を含む）の2/3（上限200万円）を負担します。</t>
    <rPh sb="7" eb="8">
      <t>トモナ</t>
    </rPh>
    <rPh sb="9" eb="10">
      <t>ショウ</t>
    </rPh>
    <rPh sb="12" eb="14">
      <t>ヒヨウ</t>
    </rPh>
    <rPh sb="21" eb="23">
      <t>ヒヨウ</t>
    </rPh>
    <rPh sb="24" eb="25">
      <t>フク</t>
    </rPh>
    <rPh sb="32" eb="34">
      <t>ジョウゲン</t>
    </rPh>
    <rPh sb="37" eb="39">
      <t>マンエン</t>
    </rPh>
    <phoneticPr fontId="7"/>
  </si>
  <si>
    <t>経営改善計画策定支援に係る費用の総額が200万円を超える場合は、中小企業基盤整備機構</t>
    <rPh sb="11" eb="12">
      <t>カカ</t>
    </rPh>
    <rPh sb="13" eb="15">
      <t>ヒヨウ</t>
    </rPh>
    <rPh sb="16" eb="18">
      <t>ソウガク</t>
    </rPh>
    <rPh sb="22" eb="24">
      <t>マンエン</t>
    </rPh>
    <rPh sb="25" eb="26">
      <t>コ</t>
    </rPh>
    <rPh sb="28" eb="30">
      <t>バアイ</t>
    </rPh>
    <rPh sb="32" eb="34">
      <t>チュウショウ</t>
    </rPh>
    <rPh sb="34" eb="36">
      <t>キギョウ</t>
    </rPh>
    <rPh sb="36" eb="38">
      <t>キバン</t>
    </rPh>
    <rPh sb="38" eb="40">
      <t>セイビ</t>
    </rPh>
    <rPh sb="40" eb="42">
      <t>キコウ</t>
    </rPh>
    <phoneticPr fontId="5"/>
  </si>
  <si>
    <t>　（中小企業再生支援全国本部）が確認手続きを行います。</t>
    <rPh sb="2" eb="4">
      <t>チュウショウ</t>
    </rPh>
    <rPh sb="4" eb="6">
      <t>キギョウ</t>
    </rPh>
    <rPh sb="6" eb="8">
      <t>サイセイ</t>
    </rPh>
    <rPh sb="8" eb="10">
      <t>シエン</t>
    </rPh>
    <rPh sb="10" eb="12">
      <t>ゼンコク</t>
    </rPh>
    <rPh sb="12" eb="14">
      <t>ホンブ</t>
    </rPh>
    <rPh sb="16" eb="18">
      <t>カクニン</t>
    </rPh>
    <rPh sb="18" eb="20">
      <t>テツヅ</t>
    </rPh>
    <rPh sb="22" eb="23">
      <t>オコナ</t>
    </rPh>
    <phoneticPr fontId="5"/>
  </si>
  <si>
    <t>合計金額</t>
    <rPh sb="0" eb="2">
      <t>ゴウケイ</t>
    </rPh>
    <rPh sb="2" eb="4">
      <t>キンガク</t>
    </rPh>
    <phoneticPr fontId="7"/>
  </si>
  <si>
    <t>時間</t>
    <rPh sb="0" eb="2">
      <t>ジカン</t>
    </rPh>
    <phoneticPr fontId="5"/>
  </si>
  <si>
    <t>金融機関への説明補助</t>
    <rPh sb="0" eb="2">
      <t>キンユウ</t>
    </rPh>
    <rPh sb="2" eb="4">
      <t>キカン</t>
    </rPh>
    <rPh sb="6" eb="8">
      <t>セツメイ</t>
    </rPh>
    <rPh sb="8" eb="10">
      <t>ホジョ</t>
    </rPh>
    <phoneticPr fontId="5"/>
  </si>
  <si>
    <t>打ち合わせ（社内での打ち合わせ等）</t>
    <rPh sb="0" eb="1">
      <t>ウ</t>
    </rPh>
    <rPh sb="2" eb="3">
      <t>ア</t>
    </rPh>
    <rPh sb="6" eb="8">
      <t>シャナイ</t>
    </rPh>
    <rPh sb="10" eb="11">
      <t>ウ</t>
    </rPh>
    <rPh sb="12" eb="13">
      <t>ア</t>
    </rPh>
    <rPh sb="15" eb="16">
      <t>トウ</t>
    </rPh>
    <phoneticPr fontId="7"/>
  </si>
  <si>
    <t>債権者会議（金融機関への計画内容の説明等）</t>
    <rPh sb="0" eb="3">
      <t>サイケンシャ</t>
    </rPh>
    <rPh sb="3" eb="5">
      <t>カイギ</t>
    </rPh>
    <rPh sb="6" eb="8">
      <t>キンユウ</t>
    </rPh>
    <rPh sb="8" eb="10">
      <t>キカン</t>
    </rPh>
    <rPh sb="12" eb="14">
      <t>ケイカク</t>
    </rPh>
    <rPh sb="14" eb="16">
      <t>ナイヨウ</t>
    </rPh>
    <rPh sb="17" eb="19">
      <t>セツメイ</t>
    </rPh>
    <rPh sb="19" eb="20">
      <t>トウ</t>
    </rPh>
    <phoneticPr fontId="7"/>
  </si>
  <si>
    <t>ヒアリング（事業者の代表者、部店長、担当者等）</t>
    <rPh sb="6" eb="9">
      <t>ジギョウシャ</t>
    </rPh>
    <rPh sb="10" eb="13">
      <t>ダイヒョウシャ</t>
    </rPh>
    <rPh sb="14" eb="15">
      <t>ブ</t>
    </rPh>
    <rPh sb="15" eb="17">
      <t>テンチョウ</t>
    </rPh>
    <rPh sb="18" eb="21">
      <t>タントウシャ</t>
    </rPh>
    <rPh sb="21" eb="22">
      <t>トウ</t>
    </rPh>
    <phoneticPr fontId="5"/>
  </si>
  <si>
    <t>モニタリング会議</t>
    <rPh sb="6" eb="8">
      <t>カイギ</t>
    </rPh>
    <phoneticPr fontId="7"/>
  </si>
  <si>
    <t>3年間実施</t>
    <rPh sb="1" eb="3">
      <t>ネンカン</t>
    </rPh>
    <rPh sb="3" eb="5">
      <t>ジッシ</t>
    </rPh>
    <phoneticPr fontId="5"/>
  </si>
  <si>
    <t>年2回（6ヶ月ごと）×1時間×</t>
    <rPh sb="0" eb="1">
      <t>ネン</t>
    </rPh>
    <rPh sb="2" eb="3">
      <t>カイ</t>
    </rPh>
    <rPh sb="6" eb="7">
      <t>ゲツ</t>
    </rPh>
    <rPh sb="12" eb="14">
      <t>ジカン</t>
    </rPh>
    <phoneticPr fontId="5"/>
  </si>
  <si>
    <t>経営改善計画策定支援</t>
    <rPh sb="0" eb="10">
      <t>ケイエイカイゼンケイカクサクテイシエン</t>
    </rPh>
    <phoneticPr fontId="7"/>
  </si>
  <si>
    <t>見　　積　　金　　額　（消費税10%込み）</t>
    <rPh sb="0" eb="1">
      <t>ケン</t>
    </rPh>
    <rPh sb="3" eb="4">
      <t>セキ</t>
    </rPh>
    <rPh sb="6" eb="7">
      <t>キン</t>
    </rPh>
    <rPh sb="9" eb="10">
      <t>ガク</t>
    </rPh>
    <rPh sb="12" eb="14">
      <t>ショウヒ</t>
    </rPh>
    <phoneticPr fontId="7"/>
  </si>
  <si>
    <t>参考費用総額</t>
    <rPh sb="0" eb="2">
      <t>サンコウ</t>
    </rPh>
    <rPh sb="2" eb="4">
      <t>ヒヨウ</t>
    </rPh>
    <rPh sb="4" eb="6">
      <t>ソウガク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</si>
</sst>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quot;▲ &quot;#,##0.0"/>
    <numFmt numFmtId="178" formatCode="#,##0.0_);\(#,##0.0\)"/>
  </numFmts>
  <fonts count="16">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14"/>
      <name val="ＭＳ Ｐゴシック"/>
      <family val="3"/>
      <charset val="128"/>
      <scheme val="minor"/>
    </font>
    <font>
      <sz val="6"/>
      <name val="ＭＳ Ｐゴシック"/>
      <family val="3"/>
      <charset val="128"/>
    </font>
    <font>
      <sz val="18"/>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b/>
      <sz val="11"/>
      <color indexed="8"/>
      <name val="ＭＳ Ｐゴシック"/>
      <family val="3"/>
      <charset val="128"/>
    </font>
    <font>
      <sz val="14"/>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s>
  <cellStyleXfs count="4">
    <xf numFmtId="0" fontId="0" fillId="0" borderId="0"/>
    <xf numFmtId="0" fontId="3" fillId="0" borderId="0">
      <alignment vertical="center"/>
    </xf>
    <xf numFmtId="0" fontId="2" fillId="0" borderId="0"/>
    <xf numFmtId="0" fontId="1" fillId="0" borderId="0">
      <alignment vertical="center"/>
    </xf>
  </cellStyleXfs>
  <cellXfs count="115">
    <xf numFmtId="0" fontId="0" fillId="0" borderId="0" xfId="0"/>
    <xf numFmtId="0" fontId="4" fillId="0" borderId="0" xfId="1" applyFont="1">
      <alignment vertical="center"/>
    </xf>
    <xf numFmtId="0" fontId="6" fillId="0" borderId="0" xfId="1" applyFont="1" applyAlignment="1">
      <alignment horizontal="right" vertical="center"/>
    </xf>
    <xf numFmtId="0" fontId="3" fillId="0" borderId="0" xfId="1">
      <alignment vertical="center"/>
    </xf>
    <xf numFmtId="0" fontId="9" fillId="0" borderId="0" xfId="1" applyFont="1">
      <alignment vertical="center"/>
    </xf>
    <xf numFmtId="0" fontId="10" fillId="0" borderId="0" xfId="1" applyFont="1">
      <alignment vertical="center"/>
    </xf>
    <xf numFmtId="0" fontId="4" fillId="0" borderId="1" xfId="1" applyFont="1" applyBorder="1">
      <alignment vertical="center"/>
    </xf>
    <xf numFmtId="0" fontId="4" fillId="0" borderId="2" xfId="1" applyFont="1" applyBorder="1">
      <alignment vertical="center"/>
    </xf>
    <xf numFmtId="0" fontId="4" fillId="0" borderId="4" xfId="1" applyFont="1" applyBorder="1">
      <alignment vertical="center"/>
    </xf>
    <xf numFmtId="0" fontId="4" fillId="0" borderId="5" xfId="1" applyFont="1" applyBorder="1">
      <alignment vertical="center"/>
    </xf>
    <xf numFmtId="0" fontId="4" fillId="0" borderId="3"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lignment vertical="center"/>
    </xf>
    <xf numFmtId="0" fontId="4" fillId="0" borderId="10" xfId="1" applyFont="1" applyBorder="1">
      <alignment vertical="center"/>
    </xf>
    <xf numFmtId="0" fontId="4" fillId="0" borderId="12" xfId="1" applyFont="1" applyBorder="1" applyAlignment="1">
      <alignment horizontal="center" vertical="center"/>
    </xf>
    <xf numFmtId="176" fontId="4" fillId="0" borderId="9" xfId="1" applyNumberFormat="1" applyFont="1" applyBorder="1" applyAlignment="1">
      <alignment horizontal="center" vertical="center"/>
    </xf>
    <xf numFmtId="176" fontId="4" fillId="0" borderId="10" xfId="1" applyNumberFormat="1" applyFont="1" applyBorder="1">
      <alignment vertical="center"/>
    </xf>
    <xf numFmtId="0" fontId="13" fillId="0" borderId="0" xfId="1" applyFont="1">
      <alignment vertical="center"/>
    </xf>
    <xf numFmtId="0" fontId="4" fillId="0" borderId="13" xfId="1" applyFont="1" applyBorder="1">
      <alignment vertical="center"/>
    </xf>
    <xf numFmtId="0" fontId="4" fillId="0" borderId="14" xfId="1" applyFont="1" applyBorder="1">
      <alignment vertical="center"/>
    </xf>
    <xf numFmtId="0" fontId="4" fillId="0" borderId="16" xfId="1" applyFont="1" applyBorder="1" applyAlignment="1">
      <alignment horizontal="center" vertical="center"/>
    </xf>
    <xf numFmtId="176" fontId="4" fillId="0" borderId="13" xfId="1" applyNumberFormat="1" applyFont="1" applyBorder="1" applyAlignment="1">
      <alignment horizontal="center" vertical="center"/>
    </xf>
    <xf numFmtId="176" fontId="4" fillId="0" borderId="14" xfId="1" applyNumberFormat="1" applyFont="1" applyBorder="1">
      <alignment vertical="center"/>
    </xf>
    <xf numFmtId="0" fontId="4" fillId="0" borderId="17" xfId="1" applyFont="1" applyBorder="1">
      <alignment vertical="center"/>
    </xf>
    <xf numFmtId="0" fontId="4" fillId="0" borderId="18" xfId="1" applyFont="1" applyBorder="1">
      <alignment vertical="center"/>
    </xf>
    <xf numFmtId="0" fontId="4" fillId="0" borderId="20" xfId="1" applyFont="1" applyBorder="1" applyAlignment="1">
      <alignment horizontal="center" vertical="center"/>
    </xf>
    <xf numFmtId="176" fontId="4" fillId="0" borderId="17" xfId="1" applyNumberFormat="1" applyFont="1" applyBorder="1" applyAlignment="1">
      <alignment horizontal="center" vertical="center"/>
    </xf>
    <xf numFmtId="176" fontId="4" fillId="0" borderId="18" xfId="1" applyNumberFormat="1" applyFont="1" applyBorder="1">
      <alignment vertical="center"/>
    </xf>
    <xf numFmtId="0" fontId="4" fillId="0" borderId="3" xfId="1" applyFont="1" applyBorder="1">
      <alignment vertical="center"/>
    </xf>
    <xf numFmtId="0" fontId="4" fillId="0" borderId="8" xfId="1" applyFont="1" applyBorder="1">
      <alignment vertical="center"/>
    </xf>
    <xf numFmtId="0" fontId="4" fillId="0" borderId="1" xfId="1" applyFont="1" applyBorder="1" applyAlignment="1">
      <alignment vertical="center"/>
    </xf>
    <xf numFmtId="0" fontId="4" fillId="0" borderId="2" xfId="1" applyFont="1" applyBorder="1" applyAlignment="1">
      <alignment vertical="center"/>
    </xf>
    <xf numFmtId="176" fontId="4" fillId="0" borderId="22" xfId="1" applyNumberFormat="1" applyFont="1" applyBorder="1">
      <alignment vertical="center"/>
    </xf>
    <xf numFmtId="176" fontId="4" fillId="0" borderId="9" xfId="1" applyNumberFormat="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176" fontId="4" fillId="0" borderId="23" xfId="1" applyNumberFormat="1" applyFont="1" applyBorder="1">
      <alignment vertical="center"/>
    </xf>
    <xf numFmtId="176" fontId="4" fillId="0" borderId="17" xfId="1" applyNumberFormat="1" applyFont="1" applyBorder="1" applyAlignment="1">
      <alignment horizontal="right" vertical="center"/>
    </xf>
    <xf numFmtId="176" fontId="4" fillId="0" borderId="0" xfId="1" applyNumberFormat="1" applyFont="1" applyBorder="1">
      <alignment vertical="center"/>
    </xf>
    <xf numFmtId="0" fontId="4" fillId="0" borderId="0" xfId="1" applyFont="1" applyBorder="1">
      <alignment vertical="center"/>
    </xf>
    <xf numFmtId="176" fontId="4" fillId="0" borderId="9" xfId="1" applyNumberFormat="1" applyFont="1" applyBorder="1">
      <alignment vertical="center"/>
    </xf>
    <xf numFmtId="176" fontId="4" fillId="0" borderId="10" xfId="1" applyNumberFormat="1" applyFont="1" applyBorder="1" applyAlignment="1">
      <alignment vertical="center"/>
    </xf>
    <xf numFmtId="176" fontId="4" fillId="0" borderId="24" xfId="1" applyNumberFormat="1" applyFont="1" applyBorder="1">
      <alignment vertical="center"/>
    </xf>
    <xf numFmtId="0" fontId="4" fillId="0" borderId="24" xfId="1" applyFont="1" applyBorder="1">
      <alignment vertical="center"/>
    </xf>
    <xf numFmtId="176" fontId="4" fillId="0" borderId="18" xfId="1" applyNumberFormat="1" applyFont="1" applyBorder="1" applyAlignment="1">
      <alignment vertical="center"/>
    </xf>
    <xf numFmtId="0" fontId="4" fillId="0" borderId="0" xfId="1" applyFont="1" applyAlignment="1">
      <alignment vertical="center"/>
    </xf>
    <xf numFmtId="176" fontId="4" fillId="0" borderId="0" xfId="1" applyNumberFormat="1" applyFont="1">
      <alignment vertical="center"/>
    </xf>
    <xf numFmtId="0" fontId="4" fillId="0" borderId="8" xfId="1" applyFont="1" applyBorder="1" applyAlignment="1">
      <alignment vertical="center"/>
    </xf>
    <xf numFmtId="0" fontId="4" fillId="0" borderId="0" xfId="1" applyFont="1" applyBorder="1" applyAlignment="1">
      <alignment vertical="center"/>
    </xf>
    <xf numFmtId="176" fontId="4" fillId="2" borderId="25" xfId="1" applyNumberFormat="1" applyFont="1" applyFill="1" applyBorder="1">
      <alignment vertical="center"/>
    </xf>
    <xf numFmtId="178" fontId="4" fillId="2" borderId="24" xfId="1" applyNumberFormat="1" applyFont="1" applyFill="1" applyBorder="1" applyAlignment="1">
      <alignment vertical="center"/>
    </xf>
    <xf numFmtId="0" fontId="4" fillId="0" borderId="24" xfId="1" applyFont="1" applyBorder="1" applyAlignment="1">
      <alignment horizontal="center" vertical="center"/>
    </xf>
    <xf numFmtId="0" fontId="3" fillId="0" borderId="0" xfId="1" applyAlignment="1">
      <alignment horizontal="right" vertical="center"/>
    </xf>
    <xf numFmtId="176" fontId="13" fillId="2" borderId="11" xfId="1" applyNumberFormat="1" applyFont="1" applyFill="1" applyBorder="1">
      <alignment vertical="center"/>
    </xf>
    <xf numFmtId="177" fontId="13" fillId="2" borderId="12" xfId="1" applyNumberFormat="1" applyFont="1" applyFill="1" applyBorder="1" applyAlignment="1">
      <alignment vertical="center"/>
    </xf>
    <xf numFmtId="176" fontId="13" fillId="2" borderId="15" xfId="1" applyNumberFormat="1" applyFont="1" applyFill="1" applyBorder="1">
      <alignment vertical="center"/>
    </xf>
    <xf numFmtId="177" fontId="13" fillId="2" borderId="16" xfId="1" applyNumberFormat="1" applyFont="1" applyFill="1" applyBorder="1" applyAlignment="1">
      <alignment vertical="center"/>
    </xf>
    <xf numFmtId="176" fontId="13" fillId="2" borderId="19" xfId="1" applyNumberFormat="1" applyFont="1" applyFill="1" applyBorder="1">
      <alignment vertical="center"/>
    </xf>
    <xf numFmtId="177" fontId="13" fillId="2" borderId="20" xfId="1" applyNumberFormat="1" applyFont="1" applyFill="1" applyBorder="1" applyAlignment="1">
      <alignment vertical="center"/>
    </xf>
    <xf numFmtId="177" fontId="4" fillId="0" borderId="8" xfId="1" applyNumberFormat="1" applyFont="1" applyBorder="1" applyAlignment="1">
      <alignment vertical="center"/>
    </xf>
    <xf numFmtId="0" fontId="4" fillId="0" borderId="3" xfId="1" applyFont="1" applyBorder="1" applyAlignment="1">
      <alignment horizontal="center" vertical="center"/>
    </xf>
    <xf numFmtId="0" fontId="15" fillId="0" borderId="0" xfId="1" applyFont="1" applyAlignment="1">
      <alignment horizontal="right" vertical="center"/>
    </xf>
    <xf numFmtId="0" fontId="4" fillId="0" borderId="3" xfId="1" applyFont="1" applyBorder="1" applyAlignment="1">
      <alignment horizontal="center" vertical="center"/>
    </xf>
    <xf numFmtId="176" fontId="4" fillId="2" borderId="11" xfId="1" applyNumberFormat="1" applyFont="1" applyFill="1" applyBorder="1">
      <alignment vertical="center"/>
    </xf>
    <xf numFmtId="177" fontId="4" fillId="2" borderId="12" xfId="1" applyNumberFormat="1" applyFont="1" applyFill="1" applyBorder="1" applyAlignment="1">
      <alignment vertical="center"/>
    </xf>
    <xf numFmtId="176" fontId="4" fillId="2" borderId="15" xfId="1" applyNumberFormat="1" applyFont="1" applyFill="1" applyBorder="1">
      <alignment vertical="center"/>
    </xf>
    <xf numFmtId="177" fontId="4" fillId="2" borderId="16" xfId="1" applyNumberFormat="1" applyFont="1" applyFill="1" applyBorder="1" applyAlignment="1">
      <alignment vertical="center"/>
    </xf>
    <xf numFmtId="176" fontId="4" fillId="2" borderId="19" xfId="1" applyNumberFormat="1" applyFont="1" applyFill="1" applyBorder="1">
      <alignment vertical="center"/>
    </xf>
    <xf numFmtId="177" fontId="4" fillId="2" borderId="20" xfId="1" applyNumberFormat="1" applyFont="1" applyFill="1" applyBorder="1" applyAlignment="1">
      <alignment vertical="center"/>
    </xf>
    <xf numFmtId="0" fontId="4" fillId="0" borderId="0" xfId="1" applyFont="1" applyAlignment="1">
      <alignment vertical="center" shrinkToFit="1"/>
    </xf>
    <xf numFmtId="176" fontId="4" fillId="0" borderId="25" xfId="1" applyNumberFormat="1" applyFont="1" applyFill="1" applyBorder="1">
      <alignment vertical="center"/>
    </xf>
    <xf numFmtId="178" fontId="4" fillId="0" borderId="24" xfId="1" applyNumberFormat="1" applyFont="1" applyFill="1" applyBorder="1" applyAlignment="1">
      <alignment vertical="center"/>
    </xf>
    <xf numFmtId="177" fontId="4" fillId="0" borderId="8" xfId="1" applyNumberFormat="1" applyFont="1" applyFill="1" applyBorder="1" applyAlignment="1">
      <alignment vertical="center"/>
    </xf>
    <xf numFmtId="177" fontId="4" fillId="0" borderId="8" xfId="1" applyNumberFormat="1" applyFont="1" applyBorder="1">
      <alignment vertical="center"/>
    </xf>
    <xf numFmtId="0" fontId="3" fillId="0" borderId="0" xfId="1" applyAlignment="1">
      <alignment vertical="center"/>
    </xf>
    <xf numFmtId="0" fontId="11" fillId="0" borderId="3" xfId="1" applyFont="1" applyBorder="1" applyAlignment="1">
      <alignment horizontal="center" vertical="center" wrapText="1"/>
    </xf>
    <xf numFmtId="0" fontId="4" fillId="0" borderId="3" xfId="1" applyFont="1" applyBorder="1" applyAlignment="1">
      <alignment horizontal="center" vertical="center"/>
    </xf>
    <xf numFmtId="0" fontId="4" fillId="0" borderId="6" xfId="1" applyFont="1" applyBorder="1" applyAlignment="1">
      <alignment horizontal="center" vertical="center"/>
    </xf>
    <xf numFmtId="0" fontId="4" fillId="0" borderId="21" xfId="1" applyFont="1" applyBorder="1" applyAlignment="1">
      <alignment vertical="center"/>
    </xf>
    <xf numFmtId="0" fontId="11" fillId="0" borderId="3" xfId="1" applyFont="1" applyBorder="1" applyAlignment="1">
      <alignment vertical="center"/>
    </xf>
    <xf numFmtId="0" fontId="11" fillId="0" borderId="22" xfId="1" applyFont="1" applyBorder="1" applyAlignment="1">
      <alignment vertical="center"/>
    </xf>
    <xf numFmtId="176" fontId="4" fillId="0" borderId="6" xfId="1" applyNumberFormat="1" applyFont="1" applyBorder="1" applyAlignment="1">
      <alignment vertical="center"/>
    </xf>
    <xf numFmtId="0" fontId="4" fillId="0" borderId="7" xfId="0" applyFont="1" applyBorder="1" applyAlignment="1">
      <alignment vertical="center"/>
    </xf>
    <xf numFmtId="0" fontId="4" fillId="0" borderId="9" xfId="1" applyFont="1" applyBorder="1" applyAlignment="1">
      <alignment vertical="center" shrinkToFit="1"/>
    </xf>
    <xf numFmtId="0" fontId="4" fillId="0" borderId="10" xfId="3" applyFont="1" applyBorder="1" applyAlignment="1">
      <alignment vertical="center" shrinkToFit="1"/>
    </xf>
    <xf numFmtId="0" fontId="4" fillId="0" borderId="13" xfId="1" applyFont="1" applyBorder="1" applyAlignment="1">
      <alignment vertical="center" shrinkToFit="1"/>
    </xf>
    <xf numFmtId="0" fontId="4" fillId="0" borderId="14" xfId="3" applyFont="1" applyBorder="1" applyAlignment="1">
      <alignment vertical="center" shrinkToFit="1"/>
    </xf>
    <xf numFmtId="0" fontId="4" fillId="0" borderId="17" xfId="1" applyFont="1" applyBorder="1" applyAlignment="1">
      <alignment vertical="center" shrinkToFit="1"/>
    </xf>
    <xf numFmtId="0" fontId="4" fillId="0" borderId="18" xfId="3" applyFont="1" applyBorder="1" applyAlignment="1">
      <alignment vertical="center" shrinkToFit="1"/>
    </xf>
    <xf numFmtId="0" fontId="4" fillId="0" borderId="1" xfId="1" applyFont="1" applyBorder="1" applyAlignment="1">
      <alignment vertical="center" shrinkToFit="1"/>
    </xf>
    <xf numFmtId="0" fontId="4" fillId="0" borderId="2" xfId="3" applyFont="1" applyBorder="1" applyAlignment="1">
      <alignment vertical="center" shrinkToFit="1"/>
    </xf>
    <xf numFmtId="0" fontId="4" fillId="0" borderId="26" xfId="1" applyFont="1" applyBorder="1" applyAlignment="1">
      <alignment vertical="center" shrinkToFit="1"/>
    </xf>
    <xf numFmtId="0" fontId="4" fillId="0" borderId="27" xfId="3" applyFont="1" applyBorder="1" applyAlignment="1">
      <alignment vertical="center" shrinkToFit="1"/>
    </xf>
    <xf numFmtId="0" fontId="4" fillId="0" borderId="4" xfId="1" applyFont="1" applyBorder="1" applyAlignment="1">
      <alignment vertical="center" shrinkToFit="1"/>
    </xf>
    <xf numFmtId="0" fontId="4" fillId="0" borderId="5" xfId="3" applyFont="1" applyBorder="1" applyAlignment="1">
      <alignment vertical="center" shrinkToFit="1"/>
    </xf>
    <xf numFmtId="177" fontId="4" fillId="0" borderId="6" xfId="1" applyNumberFormat="1" applyFont="1" applyBorder="1" applyAlignment="1">
      <alignment vertical="center"/>
    </xf>
    <xf numFmtId="0" fontId="0" fillId="0" borderId="10" xfId="0" applyBorder="1" applyAlignment="1">
      <alignment vertical="center" shrinkToFit="1"/>
    </xf>
    <xf numFmtId="0" fontId="4" fillId="0" borderId="7" xfId="1" applyFont="1" applyBorder="1" applyAlignment="1">
      <alignment horizontal="center" vertical="center"/>
    </xf>
    <xf numFmtId="0" fontId="0" fillId="0" borderId="18" xfId="0" applyBorder="1" applyAlignment="1">
      <alignment vertical="center" shrinkToFit="1"/>
    </xf>
    <xf numFmtId="0" fontId="11" fillId="0" borderId="1" xfId="1" applyFont="1" applyBorder="1" applyAlignment="1">
      <alignment vertical="center"/>
    </xf>
    <xf numFmtId="0" fontId="11" fillId="0" borderId="0" xfId="1" applyFont="1" applyBorder="1" applyAlignment="1">
      <alignment vertical="center"/>
    </xf>
    <xf numFmtId="0" fontId="1" fillId="0" borderId="0" xfId="3" applyBorder="1" applyAlignment="1">
      <alignment vertical="center"/>
    </xf>
    <xf numFmtId="0" fontId="1" fillId="0" borderId="27" xfId="3" applyBorder="1" applyAlignment="1">
      <alignment vertical="center"/>
    </xf>
    <xf numFmtId="0" fontId="0" fillId="0" borderId="14" xfId="0" applyBorder="1" applyAlignment="1">
      <alignment vertical="center" shrinkToFit="1"/>
    </xf>
    <xf numFmtId="0" fontId="11" fillId="0" borderId="6" xfId="1" applyFont="1" applyBorder="1" applyAlignment="1">
      <alignment vertical="center"/>
    </xf>
    <xf numFmtId="0" fontId="11" fillId="0" borderId="21" xfId="1" applyFont="1" applyBorder="1" applyAlignment="1">
      <alignment vertical="center"/>
    </xf>
    <xf numFmtId="0" fontId="1" fillId="0" borderId="21" xfId="3" applyBorder="1" applyAlignment="1">
      <alignment vertical="center"/>
    </xf>
    <xf numFmtId="0" fontId="1" fillId="0" borderId="7" xfId="3" applyBorder="1" applyAlignment="1">
      <alignment vertical="center"/>
    </xf>
    <xf numFmtId="0" fontId="11" fillId="0" borderId="8" xfId="1" applyFont="1" applyBorder="1" applyAlignment="1">
      <alignment vertical="center"/>
    </xf>
    <xf numFmtId="0" fontId="1" fillId="0" borderId="8" xfId="3" applyBorder="1" applyAlignment="1">
      <alignment vertical="center"/>
    </xf>
    <xf numFmtId="0" fontId="1" fillId="0" borderId="2" xfId="3" applyBorder="1" applyAlignment="1">
      <alignment vertical="center"/>
    </xf>
    <xf numFmtId="0" fontId="8" fillId="0" borderId="0" xfId="1" applyFont="1" applyAlignment="1">
      <alignment horizontal="center" vertical="center"/>
    </xf>
    <xf numFmtId="0" fontId="11" fillId="0" borderId="21" xfId="2" applyFont="1" applyBorder="1" applyAlignment="1">
      <alignment vertical="center"/>
    </xf>
    <xf numFmtId="0" fontId="0" fillId="0" borderId="21" xfId="0" applyBorder="1" applyAlignment="1">
      <alignment vertical="center"/>
    </xf>
    <xf numFmtId="0" fontId="0" fillId="0" borderId="7" xfId="0" applyBorder="1" applyAlignment="1">
      <alignment vertical="center"/>
    </xf>
  </cellXfs>
  <cellStyles count="4">
    <cellStyle name="標準" xfId="0" builtinId="0"/>
    <cellStyle name="標準 2" xfId="1"/>
    <cellStyle name="標準 3" xfId="2"/>
    <cellStyle name="標準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123825</xdr:rowOff>
    </xdr:from>
    <xdr:to>
      <xdr:col>2</xdr:col>
      <xdr:colOff>257175</xdr:colOff>
      <xdr:row>2</xdr:row>
      <xdr:rowOff>266700</xdr:rowOff>
    </xdr:to>
    <xdr:sp macro="" textlink="">
      <xdr:nvSpPr>
        <xdr:cNvPr id="6" name="正方形/長方形 5"/>
        <xdr:cNvSpPr/>
      </xdr:nvSpPr>
      <xdr:spPr>
        <a:xfrm>
          <a:off x="171450" y="123825"/>
          <a:ext cx="1581150" cy="438150"/>
        </a:xfrm>
        <a:prstGeom prst="rect">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w="0"/>
              <a:solidFill>
                <a:srgbClr val="FF0000"/>
              </a:solidFill>
              <a:effectLst>
                <a:outerShdw blurRad="38100" dist="19050" dir="2700000" algn="tl" rotWithShape="0">
                  <a:sysClr val="windowText" lastClr="000000">
                    <a:alpha val="40000"/>
                  </a:sysClr>
                </a:outerShdw>
              </a:effectLst>
              <a:uLnTx/>
              <a:uFillTx/>
              <a:latin typeface="Calibri" panose="020F0502020204030204"/>
              <a:ea typeface="ＭＳ Ｐゴシック" panose="020B0600070205080204" pitchFamily="50" charset="-128"/>
              <a:cs typeface="+mn-cs"/>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workbookViewId="0">
      <selection activeCell="E9" sqref="E9"/>
    </sheetView>
  </sheetViews>
  <sheetFormatPr defaultRowHeight="13.5"/>
  <cols>
    <col min="1" max="1" width="3" style="3" customWidth="1"/>
    <col min="2" max="3" width="16.625" style="3" customWidth="1"/>
    <col min="4" max="4" width="8.5" style="3" customWidth="1"/>
    <col min="5" max="5" width="10.625" style="3" customWidth="1"/>
    <col min="6" max="6" width="7.375" style="3" customWidth="1"/>
    <col min="7" max="7" width="5.625" style="3" customWidth="1"/>
    <col min="8" max="8" width="11.625" style="3" customWidth="1"/>
    <col min="9" max="9" width="8.625" style="3" customWidth="1"/>
    <col min="10" max="256" width="9" style="3"/>
    <col min="257" max="257" width="3" style="3" customWidth="1"/>
    <col min="258" max="259" width="16.625" style="3" customWidth="1"/>
    <col min="260" max="260" width="8.5" style="3" customWidth="1"/>
    <col min="261" max="261" width="10.625" style="3" customWidth="1"/>
    <col min="262" max="262" width="7.375" style="3" customWidth="1"/>
    <col min="263" max="263" width="5.625" style="3" customWidth="1"/>
    <col min="264" max="264" width="11.625" style="3" customWidth="1"/>
    <col min="265" max="265" width="8.625" style="3" customWidth="1"/>
    <col min="266" max="512" width="9" style="3"/>
    <col min="513" max="513" width="3" style="3" customWidth="1"/>
    <col min="514" max="515" width="16.625" style="3" customWidth="1"/>
    <col min="516" max="516" width="8.5" style="3" customWidth="1"/>
    <col min="517" max="517" width="10.625" style="3" customWidth="1"/>
    <col min="518" max="518" width="7.375" style="3" customWidth="1"/>
    <col min="519" max="519" width="5.625" style="3" customWidth="1"/>
    <col min="520" max="520" width="11.625" style="3" customWidth="1"/>
    <col min="521" max="521" width="8.625" style="3" customWidth="1"/>
    <col min="522" max="768" width="9" style="3"/>
    <col min="769" max="769" width="3" style="3" customWidth="1"/>
    <col min="770" max="771" width="16.625" style="3" customWidth="1"/>
    <col min="772" max="772" width="8.5" style="3" customWidth="1"/>
    <col min="773" max="773" width="10.625" style="3" customWidth="1"/>
    <col min="774" max="774" width="7.375" style="3" customWidth="1"/>
    <col min="775" max="775" width="5.625" style="3" customWidth="1"/>
    <col min="776" max="776" width="11.625" style="3" customWidth="1"/>
    <col min="777" max="777" width="8.625" style="3" customWidth="1"/>
    <col min="778" max="1024" width="9" style="3"/>
    <col min="1025" max="1025" width="3" style="3" customWidth="1"/>
    <col min="1026" max="1027" width="16.625" style="3" customWidth="1"/>
    <col min="1028" max="1028" width="8.5" style="3" customWidth="1"/>
    <col min="1029" max="1029" width="10.625" style="3" customWidth="1"/>
    <col min="1030" max="1030" width="7.375" style="3" customWidth="1"/>
    <col min="1031" max="1031" width="5.625" style="3" customWidth="1"/>
    <col min="1032" max="1032" width="11.625" style="3" customWidth="1"/>
    <col min="1033" max="1033" width="8.625" style="3" customWidth="1"/>
    <col min="1034" max="1280" width="9" style="3"/>
    <col min="1281" max="1281" width="3" style="3" customWidth="1"/>
    <col min="1282" max="1283" width="16.625" style="3" customWidth="1"/>
    <col min="1284" max="1284" width="8.5" style="3" customWidth="1"/>
    <col min="1285" max="1285" width="10.625" style="3" customWidth="1"/>
    <col min="1286" max="1286" width="7.375" style="3" customWidth="1"/>
    <col min="1287" max="1287" width="5.625" style="3" customWidth="1"/>
    <col min="1288" max="1288" width="11.625" style="3" customWidth="1"/>
    <col min="1289" max="1289" width="8.625" style="3" customWidth="1"/>
    <col min="1290" max="1536" width="9" style="3"/>
    <col min="1537" max="1537" width="3" style="3" customWidth="1"/>
    <col min="1538" max="1539" width="16.625" style="3" customWidth="1"/>
    <col min="1540" max="1540" width="8.5" style="3" customWidth="1"/>
    <col min="1541" max="1541" width="10.625" style="3" customWidth="1"/>
    <col min="1542" max="1542" width="7.375" style="3" customWidth="1"/>
    <col min="1543" max="1543" width="5.625" style="3" customWidth="1"/>
    <col min="1544" max="1544" width="11.625" style="3" customWidth="1"/>
    <col min="1545" max="1545" width="8.625" style="3" customWidth="1"/>
    <col min="1546" max="1792" width="9" style="3"/>
    <col min="1793" max="1793" width="3" style="3" customWidth="1"/>
    <col min="1794" max="1795" width="16.625" style="3" customWidth="1"/>
    <col min="1796" max="1796" width="8.5" style="3" customWidth="1"/>
    <col min="1797" max="1797" width="10.625" style="3" customWidth="1"/>
    <col min="1798" max="1798" width="7.375" style="3" customWidth="1"/>
    <col min="1799" max="1799" width="5.625" style="3" customWidth="1"/>
    <col min="1800" max="1800" width="11.625" style="3" customWidth="1"/>
    <col min="1801" max="1801" width="8.625" style="3" customWidth="1"/>
    <col min="1802" max="2048" width="9" style="3"/>
    <col min="2049" max="2049" width="3" style="3" customWidth="1"/>
    <col min="2050" max="2051" width="16.625" style="3" customWidth="1"/>
    <col min="2052" max="2052" width="8.5" style="3" customWidth="1"/>
    <col min="2053" max="2053" width="10.625" style="3" customWidth="1"/>
    <col min="2054" max="2054" width="7.375" style="3" customWidth="1"/>
    <col min="2055" max="2055" width="5.625" style="3" customWidth="1"/>
    <col min="2056" max="2056" width="11.625" style="3" customWidth="1"/>
    <col min="2057" max="2057" width="8.625" style="3" customWidth="1"/>
    <col min="2058" max="2304" width="9" style="3"/>
    <col min="2305" max="2305" width="3" style="3" customWidth="1"/>
    <col min="2306" max="2307" width="16.625" style="3" customWidth="1"/>
    <col min="2308" max="2308" width="8.5" style="3" customWidth="1"/>
    <col min="2309" max="2309" width="10.625" style="3" customWidth="1"/>
    <col min="2310" max="2310" width="7.375" style="3" customWidth="1"/>
    <col min="2311" max="2311" width="5.625" style="3" customWidth="1"/>
    <col min="2312" max="2312" width="11.625" style="3" customWidth="1"/>
    <col min="2313" max="2313" width="8.625" style="3" customWidth="1"/>
    <col min="2314" max="2560" width="9" style="3"/>
    <col min="2561" max="2561" width="3" style="3" customWidth="1"/>
    <col min="2562" max="2563" width="16.625" style="3" customWidth="1"/>
    <col min="2564" max="2564" width="8.5" style="3" customWidth="1"/>
    <col min="2565" max="2565" width="10.625" style="3" customWidth="1"/>
    <col min="2566" max="2566" width="7.375" style="3" customWidth="1"/>
    <col min="2567" max="2567" width="5.625" style="3" customWidth="1"/>
    <col min="2568" max="2568" width="11.625" style="3" customWidth="1"/>
    <col min="2569" max="2569" width="8.625" style="3" customWidth="1"/>
    <col min="2570" max="2816" width="9" style="3"/>
    <col min="2817" max="2817" width="3" style="3" customWidth="1"/>
    <col min="2818" max="2819" width="16.625" style="3" customWidth="1"/>
    <col min="2820" max="2820" width="8.5" style="3" customWidth="1"/>
    <col min="2821" max="2821" width="10.625" style="3" customWidth="1"/>
    <col min="2822" max="2822" width="7.375" style="3" customWidth="1"/>
    <col min="2823" max="2823" width="5.625" style="3" customWidth="1"/>
    <col min="2824" max="2824" width="11.625" style="3" customWidth="1"/>
    <col min="2825" max="2825" width="8.625" style="3" customWidth="1"/>
    <col min="2826" max="3072" width="9" style="3"/>
    <col min="3073" max="3073" width="3" style="3" customWidth="1"/>
    <col min="3074" max="3075" width="16.625" style="3" customWidth="1"/>
    <col min="3076" max="3076" width="8.5" style="3" customWidth="1"/>
    <col min="3077" max="3077" width="10.625" style="3" customWidth="1"/>
    <col min="3078" max="3078" width="7.375" style="3" customWidth="1"/>
    <col min="3079" max="3079" width="5.625" style="3" customWidth="1"/>
    <col min="3080" max="3080" width="11.625" style="3" customWidth="1"/>
    <col min="3081" max="3081" width="8.625" style="3" customWidth="1"/>
    <col min="3082" max="3328" width="9" style="3"/>
    <col min="3329" max="3329" width="3" style="3" customWidth="1"/>
    <col min="3330" max="3331" width="16.625" style="3" customWidth="1"/>
    <col min="3332" max="3332" width="8.5" style="3" customWidth="1"/>
    <col min="3333" max="3333" width="10.625" style="3" customWidth="1"/>
    <col min="3334" max="3334" width="7.375" style="3" customWidth="1"/>
    <col min="3335" max="3335" width="5.625" style="3" customWidth="1"/>
    <col min="3336" max="3336" width="11.625" style="3" customWidth="1"/>
    <col min="3337" max="3337" width="8.625" style="3" customWidth="1"/>
    <col min="3338" max="3584" width="9" style="3"/>
    <col min="3585" max="3585" width="3" style="3" customWidth="1"/>
    <col min="3586" max="3587" width="16.625" style="3" customWidth="1"/>
    <col min="3588" max="3588" width="8.5" style="3" customWidth="1"/>
    <col min="3589" max="3589" width="10.625" style="3" customWidth="1"/>
    <col min="3590" max="3590" width="7.375" style="3" customWidth="1"/>
    <col min="3591" max="3591" width="5.625" style="3" customWidth="1"/>
    <col min="3592" max="3592" width="11.625" style="3" customWidth="1"/>
    <col min="3593" max="3593" width="8.625" style="3" customWidth="1"/>
    <col min="3594" max="3840" width="9" style="3"/>
    <col min="3841" max="3841" width="3" style="3" customWidth="1"/>
    <col min="3842" max="3843" width="16.625" style="3" customWidth="1"/>
    <col min="3844" max="3844" width="8.5" style="3" customWidth="1"/>
    <col min="3845" max="3845" width="10.625" style="3" customWidth="1"/>
    <col min="3846" max="3846" width="7.375" style="3" customWidth="1"/>
    <col min="3847" max="3847" width="5.625" style="3" customWidth="1"/>
    <col min="3848" max="3848" width="11.625" style="3" customWidth="1"/>
    <col min="3849" max="3849" width="8.625" style="3" customWidth="1"/>
    <col min="3850" max="4096" width="9" style="3"/>
    <col min="4097" max="4097" width="3" style="3" customWidth="1"/>
    <col min="4098" max="4099" width="16.625" style="3" customWidth="1"/>
    <col min="4100" max="4100" width="8.5" style="3" customWidth="1"/>
    <col min="4101" max="4101" width="10.625" style="3" customWidth="1"/>
    <col min="4102" max="4102" width="7.375" style="3" customWidth="1"/>
    <col min="4103" max="4103" width="5.625" style="3" customWidth="1"/>
    <col min="4104" max="4104" width="11.625" style="3" customWidth="1"/>
    <col min="4105" max="4105" width="8.625" style="3" customWidth="1"/>
    <col min="4106" max="4352" width="9" style="3"/>
    <col min="4353" max="4353" width="3" style="3" customWidth="1"/>
    <col min="4354" max="4355" width="16.625" style="3" customWidth="1"/>
    <col min="4356" max="4356" width="8.5" style="3" customWidth="1"/>
    <col min="4357" max="4357" width="10.625" style="3" customWidth="1"/>
    <col min="4358" max="4358" width="7.375" style="3" customWidth="1"/>
    <col min="4359" max="4359" width="5.625" style="3" customWidth="1"/>
    <col min="4360" max="4360" width="11.625" style="3" customWidth="1"/>
    <col min="4361" max="4361" width="8.625" style="3" customWidth="1"/>
    <col min="4362" max="4608" width="9" style="3"/>
    <col min="4609" max="4609" width="3" style="3" customWidth="1"/>
    <col min="4610" max="4611" width="16.625" style="3" customWidth="1"/>
    <col min="4612" max="4612" width="8.5" style="3" customWidth="1"/>
    <col min="4613" max="4613" width="10.625" style="3" customWidth="1"/>
    <col min="4614" max="4614" width="7.375" style="3" customWidth="1"/>
    <col min="4615" max="4615" width="5.625" style="3" customWidth="1"/>
    <col min="4616" max="4616" width="11.625" style="3" customWidth="1"/>
    <col min="4617" max="4617" width="8.625" style="3" customWidth="1"/>
    <col min="4618" max="4864" width="9" style="3"/>
    <col min="4865" max="4865" width="3" style="3" customWidth="1"/>
    <col min="4866" max="4867" width="16.625" style="3" customWidth="1"/>
    <col min="4868" max="4868" width="8.5" style="3" customWidth="1"/>
    <col min="4869" max="4869" width="10.625" style="3" customWidth="1"/>
    <col min="4870" max="4870" width="7.375" style="3" customWidth="1"/>
    <col min="4871" max="4871" width="5.625" style="3" customWidth="1"/>
    <col min="4872" max="4872" width="11.625" style="3" customWidth="1"/>
    <col min="4873" max="4873" width="8.625" style="3" customWidth="1"/>
    <col min="4874" max="5120" width="9" style="3"/>
    <col min="5121" max="5121" width="3" style="3" customWidth="1"/>
    <col min="5122" max="5123" width="16.625" style="3" customWidth="1"/>
    <col min="5124" max="5124" width="8.5" style="3" customWidth="1"/>
    <col min="5125" max="5125" width="10.625" style="3" customWidth="1"/>
    <col min="5126" max="5126" width="7.375" style="3" customWidth="1"/>
    <col min="5127" max="5127" width="5.625" style="3" customWidth="1"/>
    <col min="5128" max="5128" width="11.625" style="3" customWidth="1"/>
    <col min="5129" max="5129" width="8.625" style="3" customWidth="1"/>
    <col min="5130" max="5376" width="9" style="3"/>
    <col min="5377" max="5377" width="3" style="3" customWidth="1"/>
    <col min="5378" max="5379" width="16.625" style="3" customWidth="1"/>
    <col min="5380" max="5380" width="8.5" style="3" customWidth="1"/>
    <col min="5381" max="5381" width="10.625" style="3" customWidth="1"/>
    <col min="5382" max="5382" width="7.375" style="3" customWidth="1"/>
    <col min="5383" max="5383" width="5.625" style="3" customWidth="1"/>
    <col min="5384" max="5384" width="11.625" style="3" customWidth="1"/>
    <col min="5385" max="5385" width="8.625" style="3" customWidth="1"/>
    <col min="5386" max="5632" width="9" style="3"/>
    <col min="5633" max="5633" width="3" style="3" customWidth="1"/>
    <col min="5634" max="5635" width="16.625" style="3" customWidth="1"/>
    <col min="5636" max="5636" width="8.5" style="3" customWidth="1"/>
    <col min="5637" max="5637" width="10.625" style="3" customWidth="1"/>
    <col min="5638" max="5638" width="7.375" style="3" customWidth="1"/>
    <col min="5639" max="5639" width="5.625" style="3" customWidth="1"/>
    <col min="5640" max="5640" width="11.625" style="3" customWidth="1"/>
    <col min="5641" max="5641" width="8.625" style="3" customWidth="1"/>
    <col min="5642" max="5888" width="9" style="3"/>
    <col min="5889" max="5889" width="3" style="3" customWidth="1"/>
    <col min="5890" max="5891" width="16.625" style="3" customWidth="1"/>
    <col min="5892" max="5892" width="8.5" style="3" customWidth="1"/>
    <col min="5893" max="5893" width="10.625" style="3" customWidth="1"/>
    <col min="5894" max="5894" width="7.375" style="3" customWidth="1"/>
    <col min="5895" max="5895" width="5.625" style="3" customWidth="1"/>
    <col min="5896" max="5896" width="11.625" style="3" customWidth="1"/>
    <col min="5897" max="5897" width="8.625" style="3" customWidth="1"/>
    <col min="5898" max="6144" width="9" style="3"/>
    <col min="6145" max="6145" width="3" style="3" customWidth="1"/>
    <col min="6146" max="6147" width="16.625" style="3" customWidth="1"/>
    <col min="6148" max="6148" width="8.5" style="3" customWidth="1"/>
    <col min="6149" max="6149" width="10.625" style="3" customWidth="1"/>
    <col min="6150" max="6150" width="7.375" style="3" customWidth="1"/>
    <col min="6151" max="6151" width="5.625" style="3" customWidth="1"/>
    <col min="6152" max="6152" width="11.625" style="3" customWidth="1"/>
    <col min="6153" max="6153" width="8.625" style="3" customWidth="1"/>
    <col min="6154" max="6400" width="9" style="3"/>
    <col min="6401" max="6401" width="3" style="3" customWidth="1"/>
    <col min="6402" max="6403" width="16.625" style="3" customWidth="1"/>
    <col min="6404" max="6404" width="8.5" style="3" customWidth="1"/>
    <col min="6405" max="6405" width="10.625" style="3" customWidth="1"/>
    <col min="6406" max="6406" width="7.375" style="3" customWidth="1"/>
    <col min="6407" max="6407" width="5.625" style="3" customWidth="1"/>
    <col min="6408" max="6408" width="11.625" style="3" customWidth="1"/>
    <col min="6409" max="6409" width="8.625" style="3" customWidth="1"/>
    <col min="6410" max="6656" width="9" style="3"/>
    <col min="6657" max="6657" width="3" style="3" customWidth="1"/>
    <col min="6658" max="6659" width="16.625" style="3" customWidth="1"/>
    <col min="6660" max="6660" width="8.5" style="3" customWidth="1"/>
    <col min="6661" max="6661" width="10.625" style="3" customWidth="1"/>
    <col min="6662" max="6662" width="7.375" style="3" customWidth="1"/>
    <col min="6663" max="6663" width="5.625" style="3" customWidth="1"/>
    <col min="6664" max="6664" width="11.625" style="3" customWidth="1"/>
    <col min="6665" max="6665" width="8.625" style="3" customWidth="1"/>
    <col min="6666" max="6912" width="9" style="3"/>
    <col min="6913" max="6913" width="3" style="3" customWidth="1"/>
    <col min="6914" max="6915" width="16.625" style="3" customWidth="1"/>
    <col min="6916" max="6916" width="8.5" style="3" customWidth="1"/>
    <col min="6917" max="6917" width="10.625" style="3" customWidth="1"/>
    <col min="6918" max="6918" width="7.375" style="3" customWidth="1"/>
    <col min="6919" max="6919" width="5.625" style="3" customWidth="1"/>
    <col min="6920" max="6920" width="11.625" style="3" customWidth="1"/>
    <col min="6921" max="6921" width="8.625" style="3" customWidth="1"/>
    <col min="6922" max="7168" width="9" style="3"/>
    <col min="7169" max="7169" width="3" style="3" customWidth="1"/>
    <col min="7170" max="7171" width="16.625" style="3" customWidth="1"/>
    <col min="7172" max="7172" width="8.5" style="3" customWidth="1"/>
    <col min="7173" max="7173" width="10.625" style="3" customWidth="1"/>
    <col min="7174" max="7174" width="7.375" style="3" customWidth="1"/>
    <col min="7175" max="7175" width="5.625" style="3" customWidth="1"/>
    <col min="7176" max="7176" width="11.625" style="3" customWidth="1"/>
    <col min="7177" max="7177" width="8.625" style="3" customWidth="1"/>
    <col min="7178" max="7424" width="9" style="3"/>
    <col min="7425" max="7425" width="3" style="3" customWidth="1"/>
    <col min="7426" max="7427" width="16.625" style="3" customWidth="1"/>
    <col min="7428" max="7428" width="8.5" style="3" customWidth="1"/>
    <col min="7429" max="7429" width="10.625" style="3" customWidth="1"/>
    <col min="7430" max="7430" width="7.375" style="3" customWidth="1"/>
    <col min="7431" max="7431" width="5.625" style="3" customWidth="1"/>
    <col min="7432" max="7432" width="11.625" style="3" customWidth="1"/>
    <col min="7433" max="7433" width="8.625" style="3" customWidth="1"/>
    <col min="7434" max="7680" width="9" style="3"/>
    <col min="7681" max="7681" width="3" style="3" customWidth="1"/>
    <col min="7682" max="7683" width="16.625" style="3" customWidth="1"/>
    <col min="7684" max="7684" width="8.5" style="3" customWidth="1"/>
    <col min="7685" max="7685" width="10.625" style="3" customWidth="1"/>
    <col min="7686" max="7686" width="7.375" style="3" customWidth="1"/>
    <col min="7687" max="7687" width="5.625" style="3" customWidth="1"/>
    <col min="7688" max="7688" width="11.625" style="3" customWidth="1"/>
    <col min="7689" max="7689" width="8.625" style="3" customWidth="1"/>
    <col min="7690" max="7936" width="9" style="3"/>
    <col min="7937" max="7937" width="3" style="3" customWidth="1"/>
    <col min="7938" max="7939" width="16.625" style="3" customWidth="1"/>
    <col min="7940" max="7940" width="8.5" style="3" customWidth="1"/>
    <col min="7941" max="7941" width="10.625" style="3" customWidth="1"/>
    <col min="7942" max="7942" width="7.375" style="3" customWidth="1"/>
    <col min="7943" max="7943" width="5.625" style="3" customWidth="1"/>
    <col min="7944" max="7944" width="11.625" style="3" customWidth="1"/>
    <col min="7945" max="7945" width="8.625" style="3" customWidth="1"/>
    <col min="7946" max="8192" width="9" style="3"/>
    <col min="8193" max="8193" width="3" style="3" customWidth="1"/>
    <col min="8194" max="8195" width="16.625" style="3" customWidth="1"/>
    <col min="8196" max="8196" width="8.5" style="3" customWidth="1"/>
    <col min="8197" max="8197" width="10.625" style="3" customWidth="1"/>
    <col min="8198" max="8198" width="7.375" style="3" customWidth="1"/>
    <col min="8199" max="8199" width="5.625" style="3" customWidth="1"/>
    <col min="8200" max="8200" width="11.625" style="3" customWidth="1"/>
    <col min="8201" max="8201" width="8.625" style="3" customWidth="1"/>
    <col min="8202" max="8448" width="9" style="3"/>
    <col min="8449" max="8449" width="3" style="3" customWidth="1"/>
    <col min="8450" max="8451" width="16.625" style="3" customWidth="1"/>
    <col min="8452" max="8452" width="8.5" style="3" customWidth="1"/>
    <col min="8453" max="8453" width="10.625" style="3" customWidth="1"/>
    <col min="8454" max="8454" width="7.375" style="3" customWidth="1"/>
    <col min="8455" max="8455" width="5.625" style="3" customWidth="1"/>
    <col min="8456" max="8456" width="11.625" style="3" customWidth="1"/>
    <col min="8457" max="8457" width="8.625" style="3" customWidth="1"/>
    <col min="8458" max="8704" width="9" style="3"/>
    <col min="8705" max="8705" width="3" style="3" customWidth="1"/>
    <col min="8706" max="8707" width="16.625" style="3" customWidth="1"/>
    <col min="8708" max="8708" width="8.5" style="3" customWidth="1"/>
    <col min="8709" max="8709" width="10.625" style="3" customWidth="1"/>
    <col min="8710" max="8710" width="7.375" style="3" customWidth="1"/>
    <col min="8711" max="8711" width="5.625" style="3" customWidth="1"/>
    <col min="8712" max="8712" width="11.625" style="3" customWidth="1"/>
    <col min="8713" max="8713" width="8.625" style="3" customWidth="1"/>
    <col min="8714" max="8960" width="9" style="3"/>
    <col min="8961" max="8961" width="3" style="3" customWidth="1"/>
    <col min="8962" max="8963" width="16.625" style="3" customWidth="1"/>
    <col min="8964" max="8964" width="8.5" style="3" customWidth="1"/>
    <col min="8965" max="8965" width="10.625" style="3" customWidth="1"/>
    <col min="8966" max="8966" width="7.375" style="3" customWidth="1"/>
    <col min="8967" max="8967" width="5.625" style="3" customWidth="1"/>
    <col min="8968" max="8968" width="11.625" style="3" customWidth="1"/>
    <col min="8969" max="8969" width="8.625" style="3" customWidth="1"/>
    <col min="8970" max="9216" width="9" style="3"/>
    <col min="9217" max="9217" width="3" style="3" customWidth="1"/>
    <col min="9218" max="9219" width="16.625" style="3" customWidth="1"/>
    <col min="9220" max="9220" width="8.5" style="3" customWidth="1"/>
    <col min="9221" max="9221" width="10.625" style="3" customWidth="1"/>
    <col min="9222" max="9222" width="7.375" style="3" customWidth="1"/>
    <col min="9223" max="9223" width="5.625" style="3" customWidth="1"/>
    <col min="9224" max="9224" width="11.625" style="3" customWidth="1"/>
    <col min="9225" max="9225" width="8.625" style="3" customWidth="1"/>
    <col min="9226" max="9472" width="9" style="3"/>
    <col min="9473" max="9473" width="3" style="3" customWidth="1"/>
    <col min="9474" max="9475" width="16.625" style="3" customWidth="1"/>
    <col min="9476" max="9476" width="8.5" style="3" customWidth="1"/>
    <col min="9477" max="9477" width="10.625" style="3" customWidth="1"/>
    <col min="9478" max="9478" width="7.375" style="3" customWidth="1"/>
    <col min="9479" max="9479" width="5.625" style="3" customWidth="1"/>
    <col min="9480" max="9480" width="11.625" style="3" customWidth="1"/>
    <col min="9481" max="9481" width="8.625" style="3" customWidth="1"/>
    <col min="9482" max="9728" width="9" style="3"/>
    <col min="9729" max="9729" width="3" style="3" customWidth="1"/>
    <col min="9730" max="9731" width="16.625" style="3" customWidth="1"/>
    <col min="9732" max="9732" width="8.5" style="3" customWidth="1"/>
    <col min="9733" max="9733" width="10.625" style="3" customWidth="1"/>
    <col min="9734" max="9734" width="7.375" style="3" customWidth="1"/>
    <col min="9735" max="9735" width="5.625" style="3" customWidth="1"/>
    <col min="9736" max="9736" width="11.625" style="3" customWidth="1"/>
    <col min="9737" max="9737" width="8.625" style="3" customWidth="1"/>
    <col min="9738" max="9984" width="9" style="3"/>
    <col min="9985" max="9985" width="3" style="3" customWidth="1"/>
    <col min="9986" max="9987" width="16.625" style="3" customWidth="1"/>
    <col min="9988" max="9988" width="8.5" style="3" customWidth="1"/>
    <col min="9989" max="9989" width="10.625" style="3" customWidth="1"/>
    <col min="9990" max="9990" width="7.375" style="3" customWidth="1"/>
    <col min="9991" max="9991" width="5.625" style="3" customWidth="1"/>
    <col min="9992" max="9992" width="11.625" style="3" customWidth="1"/>
    <col min="9993" max="9993" width="8.625" style="3" customWidth="1"/>
    <col min="9994" max="10240" width="9" style="3"/>
    <col min="10241" max="10241" width="3" style="3" customWidth="1"/>
    <col min="10242" max="10243" width="16.625" style="3" customWidth="1"/>
    <col min="10244" max="10244" width="8.5" style="3" customWidth="1"/>
    <col min="10245" max="10245" width="10.625" style="3" customWidth="1"/>
    <col min="10246" max="10246" width="7.375" style="3" customWidth="1"/>
    <col min="10247" max="10247" width="5.625" style="3" customWidth="1"/>
    <col min="10248" max="10248" width="11.625" style="3" customWidth="1"/>
    <col min="10249" max="10249" width="8.625" style="3" customWidth="1"/>
    <col min="10250" max="10496" width="9" style="3"/>
    <col min="10497" max="10497" width="3" style="3" customWidth="1"/>
    <col min="10498" max="10499" width="16.625" style="3" customWidth="1"/>
    <col min="10500" max="10500" width="8.5" style="3" customWidth="1"/>
    <col min="10501" max="10501" width="10.625" style="3" customWidth="1"/>
    <col min="10502" max="10502" width="7.375" style="3" customWidth="1"/>
    <col min="10503" max="10503" width="5.625" style="3" customWidth="1"/>
    <col min="10504" max="10504" width="11.625" style="3" customWidth="1"/>
    <col min="10505" max="10505" width="8.625" style="3" customWidth="1"/>
    <col min="10506" max="10752" width="9" style="3"/>
    <col min="10753" max="10753" width="3" style="3" customWidth="1"/>
    <col min="10754" max="10755" width="16.625" style="3" customWidth="1"/>
    <col min="10756" max="10756" width="8.5" style="3" customWidth="1"/>
    <col min="10757" max="10757" width="10.625" style="3" customWidth="1"/>
    <col min="10758" max="10758" width="7.375" style="3" customWidth="1"/>
    <col min="10759" max="10759" width="5.625" style="3" customWidth="1"/>
    <col min="10760" max="10760" width="11.625" style="3" customWidth="1"/>
    <col min="10761" max="10761" width="8.625" style="3" customWidth="1"/>
    <col min="10762" max="11008" width="9" style="3"/>
    <col min="11009" max="11009" width="3" style="3" customWidth="1"/>
    <col min="11010" max="11011" width="16.625" style="3" customWidth="1"/>
    <col min="11012" max="11012" width="8.5" style="3" customWidth="1"/>
    <col min="11013" max="11013" width="10.625" style="3" customWidth="1"/>
    <col min="11014" max="11014" width="7.375" style="3" customWidth="1"/>
    <col min="11015" max="11015" width="5.625" style="3" customWidth="1"/>
    <col min="11016" max="11016" width="11.625" style="3" customWidth="1"/>
    <col min="11017" max="11017" width="8.625" style="3" customWidth="1"/>
    <col min="11018" max="11264" width="9" style="3"/>
    <col min="11265" max="11265" width="3" style="3" customWidth="1"/>
    <col min="11266" max="11267" width="16.625" style="3" customWidth="1"/>
    <col min="11268" max="11268" width="8.5" style="3" customWidth="1"/>
    <col min="11269" max="11269" width="10.625" style="3" customWidth="1"/>
    <col min="11270" max="11270" width="7.375" style="3" customWidth="1"/>
    <col min="11271" max="11271" width="5.625" style="3" customWidth="1"/>
    <col min="11272" max="11272" width="11.625" style="3" customWidth="1"/>
    <col min="11273" max="11273" width="8.625" style="3" customWidth="1"/>
    <col min="11274" max="11520" width="9" style="3"/>
    <col min="11521" max="11521" width="3" style="3" customWidth="1"/>
    <col min="11522" max="11523" width="16.625" style="3" customWidth="1"/>
    <col min="11524" max="11524" width="8.5" style="3" customWidth="1"/>
    <col min="11525" max="11525" width="10.625" style="3" customWidth="1"/>
    <col min="11526" max="11526" width="7.375" style="3" customWidth="1"/>
    <col min="11527" max="11527" width="5.625" style="3" customWidth="1"/>
    <col min="11528" max="11528" width="11.625" style="3" customWidth="1"/>
    <col min="11529" max="11529" width="8.625" style="3" customWidth="1"/>
    <col min="11530" max="11776" width="9" style="3"/>
    <col min="11777" max="11777" width="3" style="3" customWidth="1"/>
    <col min="11778" max="11779" width="16.625" style="3" customWidth="1"/>
    <col min="11780" max="11780" width="8.5" style="3" customWidth="1"/>
    <col min="11781" max="11781" width="10.625" style="3" customWidth="1"/>
    <col min="11782" max="11782" width="7.375" style="3" customWidth="1"/>
    <col min="11783" max="11783" width="5.625" style="3" customWidth="1"/>
    <col min="11784" max="11784" width="11.625" style="3" customWidth="1"/>
    <col min="11785" max="11785" width="8.625" style="3" customWidth="1"/>
    <col min="11786" max="12032" width="9" style="3"/>
    <col min="12033" max="12033" width="3" style="3" customWidth="1"/>
    <col min="12034" max="12035" width="16.625" style="3" customWidth="1"/>
    <col min="12036" max="12036" width="8.5" style="3" customWidth="1"/>
    <col min="12037" max="12037" width="10.625" style="3" customWidth="1"/>
    <col min="12038" max="12038" width="7.375" style="3" customWidth="1"/>
    <col min="12039" max="12039" width="5.625" style="3" customWidth="1"/>
    <col min="12040" max="12040" width="11.625" style="3" customWidth="1"/>
    <col min="12041" max="12041" width="8.625" style="3" customWidth="1"/>
    <col min="12042" max="12288" width="9" style="3"/>
    <col min="12289" max="12289" width="3" style="3" customWidth="1"/>
    <col min="12290" max="12291" width="16.625" style="3" customWidth="1"/>
    <col min="12292" max="12292" width="8.5" style="3" customWidth="1"/>
    <col min="12293" max="12293" width="10.625" style="3" customWidth="1"/>
    <col min="12294" max="12294" width="7.375" style="3" customWidth="1"/>
    <col min="12295" max="12295" width="5.625" style="3" customWidth="1"/>
    <col min="12296" max="12296" width="11.625" style="3" customWidth="1"/>
    <col min="12297" max="12297" width="8.625" style="3" customWidth="1"/>
    <col min="12298" max="12544" width="9" style="3"/>
    <col min="12545" max="12545" width="3" style="3" customWidth="1"/>
    <col min="12546" max="12547" width="16.625" style="3" customWidth="1"/>
    <col min="12548" max="12548" width="8.5" style="3" customWidth="1"/>
    <col min="12549" max="12549" width="10.625" style="3" customWidth="1"/>
    <col min="12550" max="12550" width="7.375" style="3" customWidth="1"/>
    <col min="12551" max="12551" width="5.625" style="3" customWidth="1"/>
    <col min="12552" max="12552" width="11.625" style="3" customWidth="1"/>
    <col min="12553" max="12553" width="8.625" style="3" customWidth="1"/>
    <col min="12554" max="12800" width="9" style="3"/>
    <col min="12801" max="12801" width="3" style="3" customWidth="1"/>
    <col min="12802" max="12803" width="16.625" style="3" customWidth="1"/>
    <col min="12804" max="12804" width="8.5" style="3" customWidth="1"/>
    <col min="12805" max="12805" width="10.625" style="3" customWidth="1"/>
    <col min="12806" max="12806" width="7.375" style="3" customWidth="1"/>
    <col min="12807" max="12807" width="5.625" style="3" customWidth="1"/>
    <col min="12808" max="12808" width="11.625" style="3" customWidth="1"/>
    <col min="12809" max="12809" width="8.625" style="3" customWidth="1"/>
    <col min="12810" max="13056" width="9" style="3"/>
    <col min="13057" max="13057" width="3" style="3" customWidth="1"/>
    <col min="13058" max="13059" width="16.625" style="3" customWidth="1"/>
    <col min="13060" max="13060" width="8.5" style="3" customWidth="1"/>
    <col min="13061" max="13061" width="10.625" style="3" customWidth="1"/>
    <col min="13062" max="13062" width="7.375" style="3" customWidth="1"/>
    <col min="13063" max="13063" width="5.625" style="3" customWidth="1"/>
    <col min="13064" max="13064" width="11.625" style="3" customWidth="1"/>
    <col min="13065" max="13065" width="8.625" style="3" customWidth="1"/>
    <col min="13066" max="13312" width="9" style="3"/>
    <col min="13313" max="13313" width="3" style="3" customWidth="1"/>
    <col min="13314" max="13315" width="16.625" style="3" customWidth="1"/>
    <col min="13316" max="13316" width="8.5" style="3" customWidth="1"/>
    <col min="13317" max="13317" width="10.625" style="3" customWidth="1"/>
    <col min="13318" max="13318" width="7.375" style="3" customWidth="1"/>
    <col min="13319" max="13319" width="5.625" style="3" customWidth="1"/>
    <col min="13320" max="13320" width="11.625" style="3" customWidth="1"/>
    <col min="13321" max="13321" width="8.625" style="3" customWidth="1"/>
    <col min="13322" max="13568" width="9" style="3"/>
    <col min="13569" max="13569" width="3" style="3" customWidth="1"/>
    <col min="13570" max="13571" width="16.625" style="3" customWidth="1"/>
    <col min="13572" max="13572" width="8.5" style="3" customWidth="1"/>
    <col min="13573" max="13573" width="10.625" style="3" customWidth="1"/>
    <col min="13574" max="13574" width="7.375" style="3" customWidth="1"/>
    <col min="13575" max="13575" width="5.625" style="3" customWidth="1"/>
    <col min="13576" max="13576" width="11.625" style="3" customWidth="1"/>
    <col min="13577" max="13577" width="8.625" style="3" customWidth="1"/>
    <col min="13578" max="13824" width="9" style="3"/>
    <col min="13825" max="13825" width="3" style="3" customWidth="1"/>
    <col min="13826" max="13827" width="16.625" style="3" customWidth="1"/>
    <col min="13828" max="13828" width="8.5" style="3" customWidth="1"/>
    <col min="13829" max="13829" width="10.625" style="3" customWidth="1"/>
    <col min="13830" max="13830" width="7.375" style="3" customWidth="1"/>
    <col min="13831" max="13831" width="5.625" style="3" customWidth="1"/>
    <col min="13832" max="13832" width="11.625" style="3" customWidth="1"/>
    <col min="13833" max="13833" width="8.625" style="3" customWidth="1"/>
    <col min="13834" max="14080" width="9" style="3"/>
    <col min="14081" max="14081" width="3" style="3" customWidth="1"/>
    <col min="14082" max="14083" width="16.625" style="3" customWidth="1"/>
    <col min="14084" max="14084" width="8.5" style="3" customWidth="1"/>
    <col min="14085" max="14085" width="10.625" style="3" customWidth="1"/>
    <col min="14086" max="14086" width="7.375" style="3" customWidth="1"/>
    <col min="14087" max="14087" width="5.625" style="3" customWidth="1"/>
    <col min="14088" max="14088" width="11.625" style="3" customWidth="1"/>
    <col min="14089" max="14089" width="8.625" style="3" customWidth="1"/>
    <col min="14090" max="14336" width="9" style="3"/>
    <col min="14337" max="14337" width="3" style="3" customWidth="1"/>
    <col min="14338" max="14339" width="16.625" style="3" customWidth="1"/>
    <col min="14340" max="14340" width="8.5" style="3" customWidth="1"/>
    <col min="14341" max="14341" width="10.625" style="3" customWidth="1"/>
    <col min="14342" max="14342" width="7.375" style="3" customWidth="1"/>
    <col min="14343" max="14343" width="5.625" style="3" customWidth="1"/>
    <col min="14344" max="14344" width="11.625" style="3" customWidth="1"/>
    <col min="14345" max="14345" width="8.625" style="3" customWidth="1"/>
    <col min="14346" max="14592" width="9" style="3"/>
    <col min="14593" max="14593" width="3" style="3" customWidth="1"/>
    <col min="14594" max="14595" width="16.625" style="3" customWidth="1"/>
    <col min="14596" max="14596" width="8.5" style="3" customWidth="1"/>
    <col min="14597" max="14597" width="10.625" style="3" customWidth="1"/>
    <col min="14598" max="14598" width="7.375" style="3" customWidth="1"/>
    <col min="14599" max="14599" width="5.625" style="3" customWidth="1"/>
    <col min="14600" max="14600" width="11.625" style="3" customWidth="1"/>
    <col min="14601" max="14601" width="8.625" style="3" customWidth="1"/>
    <col min="14602" max="14848" width="9" style="3"/>
    <col min="14849" max="14849" width="3" style="3" customWidth="1"/>
    <col min="14850" max="14851" width="16.625" style="3" customWidth="1"/>
    <col min="14852" max="14852" width="8.5" style="3" customWidth="1"/>
    <col min="14853" max="14853" width="10.625" style="3" customWidth="1"/>
    <col min="14854" max="14854" width="7.375" style="3" customWidth="1"/>
    <col min="14855" max="14855" width="5.625" style="3" customWidth="1"/>
    <col min="14856" max="14856" width="11.625" style="3" customWidth="1"/>
    <col min="14857" max="14857" width="8.625" style="3" customWidth="1"/>
    <col min="14858" max="15104" width="9" style="3"/>
    <col min="15105" max="15105" width="3" style="3" customWidth="1"/>
    <col min="15106" max="15107" width="16.625" style="3" customWidth="1"/>
    <col min="15108" max="15108" width="8.5" style="3" customWidth="1"/>
    <col min="15109" max="15109" width="10.625" style="3" customWidth="1"/>
    <col min="15110" max="15110" width="7.375" style="3" customWidth="1"/>
    <col min="15111" max="15111" width="5.625" style="3" customWidth="1"/>
    <col min="15112" max="15112" width="11.625" style="3" customWidth="1"/>
    <col min="15113" max="15113" width="8.625" style="3" customWidth="1"/>
    <col min="15114" max="15360" width="9" style="3"/>
    <col min="15361" max="15361" width="3" style="3" customWidth="1"/>
    <col min="15362" max="15363" width="16.625" style="3" customWidth="1"/>
    <col min="15364" max="15364" width="8.5" style="3" customWidth="1"/>
    <col min="15365" max="15365" width="10.625" style="3" customWidth="1"/>
    <col min="15366" max="15366" width="7.375" style="3" customWidth="1"/>
    <col min="15367" max="15367" width="5.625" style="3" customWidth="1"/>
    <col min="15368" max="15368" width="11.625" style="3" customWidth="1"/>
    <col min="15369" max="15369" width="8.625" style="3" customWidth="1"/>
    <col min="15370" max="15616" width="9" style="3"/>
    <col min="15617" max="15617" width="3" style="3" customWidth="1"/>
    <col min="15618" max="15619" width="16.625" style="3" customWidth="1"/>
    <col min="15620" max="15620" width="8.5" style="3" customWidth="1"/>
    <col min="15621" max="15621" width="10.625" style="3" customWidth="1"/>
    <col min="15622" max="15622" width="7.375" style="3" customWidth="1"/>
    <col min="15623" max="15623" width="5.625" style="3" customWidth="1"/>
    <col min="15624" max="15624" width="11.625" style="3" customWidth="1"/>
    <col min="15625" max="15625" width="8.625" style="3" customWidth="1"/>
    <col min="15626" max="15872" width="9" style="3"/>
    <col min="15873" max="15873" width="3" style="3" customWidth="1"/>
    <col min="15874" max="15875" width="16.625" style="3" customWidth="1"/>
    <col min="15876" max="15876" width="8.5" style="3" customWidth="1"/>
    <col min="15877" max="15877" width="10.625" style="3" customWidth="1"/>
    <col min="15878" max="15878" width="7.375" style="3" customWidth="1"/>
    <col min="15879" max="15879" width="5.625" style="3" customWidth="1"/>
    <col min="15880" max="15880" width="11.625" style="3" customWidth="1"/>
    <col min="15881" max="15881" width="8.625" style="3" customWidth="1"/>
    <col min="15882" max="16128" width="9" style="3"/>
    <col min="16129" max="16129" width="3" style="3" customWidth="1"/>
    <col min="16130" max="16131" width="16.625" style="3" customWidth="1"/>
    <col min="16132" max="16132" width="8.5" style="3" customWidth="1"/>
    <col min="16133" max="16133" width="10.625" style="3" customWidth="1"/>
    <col min="16134" max="16134" width="7.375" style="3" customWidth="1"/>
    <col min="16135" max="16135" width="5.625" style="3" customWidth="1"/>
    <col min="16136" max="16136" width="11.625" style="3" customWidth="1"/>
    <col min="16137" max="16137" width="8.625" style="3" customWidth="1"/>
    <col min="16138" max="16384" width="9" style="3"/>
  </cols>
  <sheetData>
    <row r="1" spans="1:11" ht="17.25">
      <c r="A1" s="1"/>
      <c r="B1" s="1"/>
      <c r="C1" s="1"/>
      <c r="D1" s="1"/>
      <c r="E1" s="1"/>
      <c r="F1" s="1"/>
      <c r="G1" s="1"/>
      <c r="H1" s="1"/>
      <c r="I1" s="2" t="s">
        <v>27</v>
      </c>
    </row>
    <row r="2" spans="1:11" ht="6" customHeight="1">
      <c r="A2" s="1"/>
      <c r="B2" s="1"/>
      <c r="C2" s="1"/>
      <c r="D2" s="1"/>
      <c r="E2" s="1"/>
      <c r="F2" s="1"/>
      <c r="G2" s="1"/>
      <c r="H2" s="1"/>
      <c r="I2" s="1"/>
    </row>
    <row r="3" spans="1:11" ht="27.75" customHeight="1">
      <c r="A3" s="1"/>
      <c r="B3" s="111" t="s">
        <v>26</v>
      </c>
      <c r="C3" s="111"/>
      <c r="D3" s="111"/>
      <c r="E3" s="111"/>
      <c r="F3" s="111"/>
      <c r="G3" s="111"/>
      <c r="H3" s="111"/>
      <c r="I3" s="111"/>
    </row>
    <row r="4" spans="1:11" ht="5.25" customHeight="1">
      <c r="A4" s="1"/>
      <c r="B4" s="1"/>
      <c r="C4" s="1"/>
      <c r="D4" s="1"/>
      <c r="E4" s="1"/>
      <c r="F4" s="1"/>
      <c r="G4" s="1"/>
      <c r="H4" s="1"/>
      <c r="I4" s="1"/>
    </row>
    <row r="5" spans="1:11" ht="18.75" customHeight="1">
      <c r="A5" s="4" t="s">
        <v>0</v>
      </c>
      <c r="B5" s="5" t="s">
        <v>42</v>
      </c>
      <c r="C5" s="1"/>
      <c r="D5" s="1"/>
      <c r="E5" s="1"/>
      <c r="F5" s="1"/>
      <c r="G5" s="1"/>
      <c r="H5" s="1"/>
      <c r="I5" s="1"/>
    </row>
    <row r="6" spans="1:11" ht="16.5" customHeight="1">
      <c r="A6" s="6"/>
      <c r="B6" s="7"/>
      <c r="C6" s="76" t="s">
        <v>1</v>
      </c>
      <c r="D6" s="76"/>
      <c r="E6" s="76" t="s">
        <v>43</v>
      </c>
      <c r="F6" s="76"/>
      <c r="G6" s="76"/>
      <c r="H6" s="76"/>
      <c r="I6" s="76"/>
    </row>
    <row r="7" spans="1:11" ht="16.5" customHeight="1">
      <c r="A7" s="8"/>
      <c r="B7" s="9"/>
      <c r="C7" s="76"/>
      <c r="D7" s="76"/>
      <c r="E7" s="10" t="s">
        <v>2</v>
      </c>
      <c r="F7" s="76" t="s">
        <v>3</v>
      </c>
      <c r="G7" s="77"/>
      <c r="H7" s="77" t="s">
        <v>33</v>
      </c>
      <c r="I7" s="97"/>
    </row>
    <row r="8" spans="1:11" ht="16.5" customHeight="1">
      <c r="A8" s="104" t="s">
        <v>38</v>
      </c>
      <c r="B8" s="112"/>
      <c r="C8" s="113"/>
      <c r="D8" s="114"/>
      <c r="E8" s="62"/>
      <c r="F8" s="59">
        <f>SUM(F9:F11)</f>
        <v>0</v>
      </c>
      <c r="G8" s="11" t="s">
        <v>34</v>
      </c>
      <c r="H8" s="81">
        <f>SUM(I9:I11)</f>
        <v>0</v>
      </c>
      <c r="I8" s="82"/>
    </row>
    <row r="9" spans="1:11" ht="16.5" customHeight="1">
      <c r="A9" s="12"/>
      <c r="B9" s="13" t="s">
        <v>4</v>
      </c>
      <c r="C9" s="83" t="s">
        <v>5</v>
      </c>
      <c r="D9" s="84"/>
      <c r="E9" s="63"/>
      <c r="F9" s="64"/>
      <c r="G9" s="14" t="s">
        <v>6</v>
      </c>
      <c r="H9" s="15"/>
      <c r="I9" s="16" t="str">
        <f>IF(E9="","",E9*F9)</f>
        <v/>
      </c>
      <c r="K9" s="17"/>
    </row>
    <row r="10" spans="1:11" ht="16.5" customHeight="1">
      <c r="A10" s="18"/>
      <c r="B10" s="19" t="s">
        <v>7</v>
      </c>
      <c r="C10" s="85" t="s">
        <v>5</v>
      </c>
      <c r="D10" s="86"/>
      <c r="E10" s="65"/>
      <c r="F10" s="66"/>
      <c r="G10" s="20" t="s">
        <v>6</v>
      </c>
      <c r="H10" s="21"/>
      <c r="I10" s="22" t="str">
        <f>IF(E10="","",E10*F10)</f>
        <v/>
      </c>
    </row>
    <row r="11" spans="1:11" ht="16.5" customHeight="1">
      <c r="A11" s="23"/>
      <c r="B11" s="24" t="s">
        <v>8</v>
      </c>
      <c r="C11" s="87"/>
      <c r="D11" s="88"/>
      <c r="E11" s="67"/>
      <c r="F11" s="68"/>
      <c r="G11" s="25" t="s">
        <v>6</v>
      </c>
      <c r="H11" s="26"/>
      <c r="I11" s="27" t="str">
        <f>IF(E11="","",E11*F11)</f>
        <v/>
      </c>
    </row>
    <row r="12" spans="1:11" ht="16.5" customHeight="1">
      <c r="A12" s="104" t="s">
        <v>28</v>
      </c>
      <c r="B12" s="105"/>
      <c r="C12" s="106"/>
      <c r="D12" s="107"/>
      <c r="E12" s="28"/>
      <c r="F12" s="59">
        <f>SUM(F13:F15)</f>
        <v>0</v>
      </c>
      <c r="G12" s="11" t="s">
        <v>34</v>
      </c>
      <c r="H12" s="81">
        <f>SUM(I13:I15)</f>
        <v>0</v>
      </c>
      <c r="I12" s="82"/>
    </row>
    <row r="13" spans="1:11" ht="16.5" customHeight="1">
      <c r="A13" s="12"/>
      <c r="B13" s="13" t="s">
        <v>4</v>
      </c>
      <c r="C13" s="83" t="s">
        <v>9</v>
      </c>
      <c r="D13" s="84"/>
      <c r="E13" s="63"/>
      <c r="F13" s="64"/>
      <c r="G13" s="14" t="s">
        <v>6</v>
      </c>
      <c r="H13" s="15"/>
      <c r="I13" s="16" t="str">
        <f>IF(E13="","",E13*F13)</f>
        <v/>
      </c>
    </row>
    <row r="14" spans="1:11" ht="16.5" customHeight="1">
      <c r="A14" s="18"/>
      <c r="B14" s="19" t="s">
        <v>7</v>
      </c>
      <c r="C14" s="85" t="s">
        <v>10</v>
      </c>
      <c r="D14" s="86"/>
      <c r="E14" s="65"/>
      <c r="F14" s="66"/>
      <c r="G14" s="20" t="s">
        <v>6</v>
      </c>
      <c r="H14" s="21"/>
      <c r="I14" s="22" t="str">
        <f>IF(E14="","",E14*F14)</f>
        <v/>
      </c>
    </row>
    <row r="15" spans="1:11" ht="16.5" customHeight="1">
      <c r="A15" s="23"/>
      <c r="B15" s="24" t="s">
        <v>8</v>
      </c>
      <c r="C15" s="87"/>
      <c r="D15" s="88"/>
      <c r="E15" s="67"/>
      <c r="F15" s="68"/>
      <c r="G15" s="25" t="s">
        <v>6</v>
      </c>
      <c r="H15" s="26"/>
      <c r="I15" s="27" t="str">
        <f>IF(E15="","",E15*F15)</f>
        <v/>
      </c>
    </row>
    <row r="16" spans="1:11" ht="16.5" customHeight="1">
      <c r="A16" s="104" t="s">
        <v>37</v>
      </c>
      <c r="B16" s="108"/>
      <c r="C16" s="109"/>
      <c r="D16" s="110"/>
      <c r="E16" s="70"/>
      <c r="F16" s="72">
        <f>SUM(F17:F19)</f>
        <v>0</v>
      </c>
      <c r="G16" s="11" t="s">
        <v>34</v>
      </c>
      <c r="H16" s="81">
        <f>SUM(I17:I19)</f>
        <v>0</v>
      </c>
      <c r="I16" s="82"/>
    </row>
    <row r="17" spans="1:9" ht="16.5" customHeight="1">
      <c r="A17" s="12"/>
      <c r="B17" s="13" t="s">
        <v>4</v>
      </c>
      <c r="C17" s="83" t="s">
        <v>35</v>
      </c>
      <c r="D17" s="96"/>
      <c r="E17" s="63"/>
      <c r="F17" s="64"/>
      <c r="G17" s="14" t="s">
        <v>6</v>
      </c>
      <c r="H17" s="15"/>
      <c r="I17" s="16" t="str">
        <f>IF(E17="","",E17*F17)</f>
        <v/>
      </c>
    </row>
    <row r="18" spans="1:9" ht="16.5" customHeight="1">
      <c r="A18" s="18"/>
      <c r="B18" s="19" t="s">
        <v>7</v>
      </c>
      <c r="C18" s="85" t="s">
        <v>35</v>
      </c>
      <c r="D18" s="103"/>
      <c r="E18" s="65"/>
      <c r="F18" s="66"/>
      <c r="G18" s="20" t="s">
        <v>6</v>
      </c>
      <c r="H18" s="21"/>
      <c r="I18" s="22" t="str">
        <f>IF(E18="","",E18*F18)</f>
        <v/>
      </c>
    </row>
    <row r="19" spans="1:9" ht="16.5" customHeight="1">
      <c r="A19" s="23"/>
      <c r="B19" s="24" t="s">
        <v>8</v>
      </c>
      <c r="C19" s="87"/>
      <c r="D19" s="98"/>
      <c r="E19" s="67"/>
      <c r="F19" s="68"/>
      <c r="G19" s="25" t="s">
        <v>6</v>
      </c>
      <c r="H19" s="26"/>
      <c r="I19" s="27" t="str">
        <f>IF(E19="","",E19*F19)</f>
        <v/>
      </c>
    </row>
    <row r="20" spans="1:9" ht="16.5" customHeight="1">
      <c r="A20" s="99" t="s">
        <v>36</v>
      </c>
      <c r="B20" s="100"/>
      <c r="C20" s="101"/>
      <c r="D20" s="102"/>
      <c r="E20" s="70"/>
      <c r="F20" s="72">
        <f>SUM(F21:F23)</f>
        <v>0</v>
      </c>
      <c r="G20" s="11" t="s">
        <v>34</v>
      </c>
      <c r="H20" s="81">
        <f>SUM(I21:I23)</f>
        <v>0</v>
      </c>
      <c r="I20" s="82"/>
    </row>
    <row r="21" spans="1:9" ht="16.5" customHeight="1">
      <c r="A21" s="12"/>
      <c r="B21" s="13" t="s">
        <v>4</v>
      </c>
      <c r="C21" s="83"/>
      <c r="D21" s="96"/>
      <c r="E21" s="63"/>
      <c r="F21" s="64"/>
      <c r="G21" s="14" t="s">
        <v>6</v>
      </c>
      <c r="H21" s="15"/>
      <c r="I21" s="16" t="str">
        <f>IF(E21="","",E21*F21)</f>
        <v/>
      </c>
    </row>
    <row r="22" spans="1:9" ht="16.5" customHeight="1">
      <c r="A22" s="18"/>
      <c r="B22" s="19" t="s">
        <v>7</v>
      </c>
      <c r="C22" s="85"/>
      <c r="D22" s="103"/>
      <c r="E22" s="65"/>
      <c r="F22" s="66"/>
      <c r="G22" s="20" t="s">
        <v>6</v>
      </c>
      <c r="H22" s="21"/>
      <c r="I22" s="22" t="str">
        <f>IF(E22="","",E22*F22)</f>
        <v/>
      </c>
    </row>
    <row r="23" spans="1:9" ht="16.5" customHeight="1">
      <c r="A23" s="23"/>
      <c r="B23" s="24" t="s">
        <v>8</v>
      </c>
      <c r="C23" s="87"/>
      <c r="D23" s="98"/>
      <c r="E23" s="67"/>
      <c r="F23" s="68"/>
      <c r="G23" s="25" t="s">
        <v>6</v>
      </c>
      <c r="H23" s="26"/>
      <c r="I23" s="27" t="str">
        <f>IF(E23="","",E23*F23)</f>
        <v/>
      </c>
    </row>
    <row r="24" spans="1:9" ht="16.5" customHeight="1">
      <c r="A24" s="79" t="s">
        <v>11</v>
      </c>
      <c r="B24" s="79"/>
      <c r="C24" s="30"/>
      <c r="D24" s="31"/>
      <c r="E24" s="32"/>
      <c r="F24" s="95">
        <f>SUM(F8,F12,F16,F20)</f>
        <v>0</v>
      </c>
      <c r="G24" s="78" t="s">
        <v>6</v>
      </c>
      <c r="H24" s="33"/>
      <c r="I24" s="16">
        <f>SUM(H8,H12,H16,H20)</f>
        <v>0</v>
      </c>
    </row>
    <row r="25" spans="1:9" ht="16.5" customHeight="1">
      <c r="A25" s="79"/>
      <c r="B25" s="79"/>
      <c r="C25" s="34"/>
      <c r="D25" s="35"/>
      <c r="E25" s="36"/>
      <c r="F25" s="95"/>
      <c r="G25" s="78"/>
      <c r="H25" s="37" t="s">
        <v>12</v>
      </c>
      <c r="I25" s="27">
        <f>ROUNDDOWN(I24-I24/1.1,0)</f>
        <v>0</v>
      </c>
    </row>
    <row r="26" spans="1:9" ht="16.5" customHeight="1">
      <c r="A26" s="79" t="s">
        <v>13</v>
      </c>
      <c r="B26" s="79"/>
      <c r="C26" s="76" t="s">
        <v>14</v>
      </c>
      <c r="D26" s="77"/>
      <c r="E26" s="32"/>
      <c r="F26" s="38"/>
      <c r="G26" s="39"/>
      <c r="H26" s="40"/>
      <c r="I26" s="41">
        <f>IF(I24&gt;=3000000,2000000,ROUNDDOWN(I24*2/3,0))</f>
        <v>0</v>
      </c>
    </row>
    <row r="27" spans="1:9" ht="16.5" customHeight="1">
      <c r="A27" s="79"/>
      <c r="B27" s="79"/>
      <c r="C27" s="76"/>
      <c r="D27" s="77"/>
      <c r="E27" s="36"/>
      <c r="F27" s="42"/>
      <c r="G27" s="43"/>
      <c r="H27" s="37" t="s">
        <v>12</v>
      </c>
      <c r="I27" s="44">
        <f>ROUNDDOWN(I26-I26/1.1,0)</f>
        <v>0</v>
      </c>
    </row>
    <row r="28" spans="1:9" ht="11.25" customHeight="1">
      <c r="A28" s="1"/>
      <c r="B28" s="1"/>
      <c r="C28" s="45"/>
      <c r="D28" s="45"/>
      <c r="E28" s="46"/>
      <c r="F28" s="46"/>
      <c r="G28" s="1"/>
      <c r="H28" s="46"/>
      <c r="I28" s="46"/>
    </row>
    <row r="29" spans="1:9" ht="16.5" customHeight="1">
      <c r="A29" s="5" t="s">
        <v>15</v>
      </c>
      <c r="B29" s="5" t="s">
        <v>16</v>
      </c>
      <c r="C29" s="45"/>
      <c r="D29" s="45"/>
      <c r="E29" s="46"/>
      <c r="F29" s="46"/>
      <c r="G29" s="1"/>
      <c r="H29" s="46"/>
      <c r="I29" s="46"/>
    </row>
    <row r="30" spans="1:9" ht="16.5" customHeight="1">
      <c r="A30" s="6"/>
      <c r="B30" s="7"/>
      <c r="C30" s="76" t="s">
        <v>1</v>
      </c>
      <c r="D30" s="76"/>
      <c r="E30" s="76" t="s">
        <v>43</v>
      </c>
      <c r="F30" s="76"/>
      <c r="G30" s="76"/>
      <c r="H30" s="76"/>
      <c r="I30" s="76"/>
    </row>
    <row r="31" spans="1:9" ht="16.5" customHeight="1">
      <c r="A31" s="8"/>
      <c r="B31" s="9"/>
      <c r="C31" s="76"/>
      <c r="D31" s="76"/>
      <c r="E31" s="62" t="s">
        <v>2</v>
      </c>
      <c r="F31" s="76" t="s">
        <v>3</v>
      </c>
      <c r="G31" s="77"/>
      <c r="H31" s="77" t="s">
        <v>33</v>
      </c>
      <c r="I31" s="97"/>
    </row>
    <row r="32" spans="1:9" ht="16.5" customHeight="1">
      <c r="A32" s="79" t="s">
        <v>17</v>
      </c>
      <c r="B32" s="80"/>
      <c r="C32" s="30"/>
      <c r="D32" s="47"/>
      <c r="E32" s="28"/>
      <c r="F32" s="73">
        <f>SUM(F33:F35)</f>
        <v>0</v>
      </c>
      <c r="G32" s="11" t="s">
        <v>34</v>
      </c>
      <c r="H32" s="81">
        <f>SUM(I33:I35)</f>
        <v>0</v>
      </c>
      <c r="I32" s="82"/>
    </row>
    <row r="33" spans="1:9" ht="16.5" customHeight="1">
      <c r="A33" s="12"/>
      <c r="B33" s="13" t="s">
        <v>4</v>
      </c>
      <c r="C33" s="83" t="s">
        <v>18</v>
      </c>
      <c r="D33" s="84"/>
      <c r="E33" s="63"/>
      <c r="F33" s="64"/>
      <c r="G33" s="14" t="s">
        <v>6</v>
      </c>
      <c r="H33" s="15"/>
      <c r="I33" s="16" t="str">
        <f>IF(E33="","",E33*F33)</f>
        <v/>
      </c>
    </row>
    <row r="34" spans="1:9" ht="16.5" customHeight="1">
      <c r="A34" s="18"/>
      <c r="B34" s="19" t="s">
        <v>7</v>
      </c>
      <c r="C34" s="85" t="s">
        <v>19</v>
      </c>
      <c r="D34" s="86"/>
      <c r="E34" s="65"/>
      <c r="F34" s="66"/>
      <c r="G34" s="20" t="s">
        <v>6</v>
      </c>
      <c r="H34" s="21"/>
      <c r="I34" s="22" t="str">
        <f>IF(E34="","",E34*F34)</f>
        <v/>
      </c>
    </row>
    <row r="35" spans="1:9" ht="16.5" customHeight="1">
      <c r="A35" s="23"/>
      <c r="B35" s="24" t="s">
        <v>8</v>
      </c>
      <c r="C35" s="87"/>
      <c r="D35" s="88"/>
      <c r="E35" s="67"/>
      <c r="F35" s="68"/>
      <c r="G35" s="25" t="s">
        <v>6</v>
      </c>
      <c r="H35" s="26"/>
      <c r="I35" s="27" t="str">
        <f>IF(E35="","",E35*F35)</f>
        <v/>
      </c>
    </row>
    <row r="36" spans="1:9" ht="16.5" customHeight="1">
      <c r="A36" s="79" t="s">
        <v>39</v>
      </c>
      <c r="B36" s="80"/>
      <c r="C36" s="48"/>
      <c r="D36" s="48"/>
      <c r="E36" s="70"/>
      <c r="F36" s="71">
        <f>SUM(F37:F39)</f>
        <v>0</v>
      </c>
      <c r="G36" s="11" t="s">
        <v>34</v>
      </c>
      <c r="H36" s="81">
        <f>SUM(I37:I39)</f>
        <v>0</v>
      </c>
      <c r="I36" s="82"/>
    </row>
    <row r="37" spans="1:9" ht="16.5" customHeight="1">
      <c r="A37" s="12"/>
      <c r="B37" s="13" t="s">
        <v>4</v>
      </c>
      <c r="C37" s="89" t="s">
        <v>41</v>
      </c>
      <c r="D37" s="90"/>
      <c r="E37" s="63"/>
      <c r="F37" s="64"/>
      <c r="G37" s="14" t="s">
        <v>6</v>
      </c>
      <c r="H37" s="15"/>
      <c r="I37" s="16" t="str">
        <f>IF(E37="","",E37*F37)</f>
        <v/>
      </c>
    </row>
    <row r="38" spans="1:9" ht="16.5" customHeight="1">
      <c r="A38" s="18"/>
      <c r="B38" s="19" t="s">
        <v>7</v>
      </c>
      <c r="C38" s="91" t="s">
        <v>40</v>
      </c>
      <c r="D38" s="92"/>
      <c r="E38" s="65"/>
      <c r="F38" s="66"/>
      <c r="G38" s="20" t="s">
        <v>6</v>
      </c>
      <c r="H38" s="21"/>
      <c r="I38" s="22" t="str">
        <f>IF(E38="","",E38*F38)</f>
        <v/>
      </c>
    </row>
    <row r="39" spans="1:9" ht="16.5" customHeight="1">
      <c r="A39" s="23"/>
      <c r="B39" s="24" t="s">
        <v>8</v>
      </c>
      <c r="C39" s="93"/>
      <c r="D39" s="94"/>
      <c r="E39" s="67"/>
      <c r="F39" s="68"/>
      <c r="G39" s="25" t="s">
        <v>6</v>
      </c>
      <c r="H39" s="26"/>
      <c r="I39" s="27" t="str">
        <f>IF(E39="","",E39*F39)</f>
        <v/>
      </c>
    </row>
    <row r="40" spans="1:9" ht="16.5" customHeight="1">
      <c r="A40" s="79" t="s">
        <v>11</v>
      </c>
      <c r="B40" s="79"/>
      <c r="C40" s="30"/>
      <c r="D40" s="31"/>
      <c r="E40" s="32"/>
      <c r="F40" s="95">
        <f>SUM(F32,F36)</f>
        <v>0</v>
      </c>
      <c r="G40" s="78" t="s">
        <v>6</v>
      </c>
      <c r="H40" s="33"/>
      <c r="I40" s="16">
        <f>SUM(H32,H36)</f>
        <v>0</v>
      </c>
    </row>
    <row r="41" spans="1:9" ht="16.5" customHeight="1">
      <c r="A41" s="79"/>
      <c r="B41" s="79"/>
      <c r="C41" s="34"/>
      <c r="D41" s="35"/>
      <c r="E41" s="36"/>
      <c r="F41" s="95"/>
      <c r="G41" s="78"/>
      <c r="H41" s="37" t="s">
        <v>12</v>
      </c>
      <c r="I41" s="27">
        <f>ROUNDDOWN(I40-I40/1.1,0)</f>
        <v>0</v>
      </c>
    </row>
    <row r="42" spans="1:9" ht="16.5" customHeight="1">
      <c r="A42" s="75" t="s">
        <v>20</v>
      </c>
      <c r="B42" s="75"/>
      <c r="C42" s="76" t="s">
        <v>14</v>
      </c>
      <c r="D42" s="77"/>
      <c r="E42" s="32"/>
      <c r="F42" s="38"/>
      <c r="G42" s="39"/>
      <c r="H42" s="40"/>
      <c r="I42" s="41">
        <f>IF(I24&gt;=3000000,0,IF(I44&gt;=3000000,ROUNDDOWN((3000000-I24)*2/3,0),ROUNDDOWN(I40*2/3,0)))</f>
        <v>0</v>
      </c>
    </row>
    <row r="43" spans="1:9" ht="16.5" customHeight="1">
      <c r="A43" s="75"/>
      <c r="B43" s="75"/>
      <c r="C43" s="76"/>
      <c r="D43" s="77"/>
      <c r="E43" s="36"/>
      <c r="F43" s="42"/>
      <c r="G43" s="43"/>
      <c r="H43" s="37" t="s">
        <v>12</v>
      </c>
      <c r="I43" s="44">
        <f>ROUNDDOWN(I42-I42/1.1,0)</f>
        <v>0</v>
      </c>
    </row>
    <row r="44" spans="1:9" ht="17.25" customHeight="1">
      <c r="E44" s="1"/>
      <c r="F44" s="1"/>
      <c r="G44" s="1"/>
      <c r="H44" s="69" t="s">
        <v>44</v>
      </c>
      <c r="I44" s="46">
        <f>SUM(I24+I40)</f>
        <v>0</v>
      </c>
    </row>
    <row r="45" spans="1:9" ht="16.5" customHeight="1">
      <c r="A45" s="52" t="s">
        <v>21</v>
      </c>
      <c r="B45" s="74" t="s">
        <v>29</v>
      </c>
      <c r="C45" s="74"/>
      <c r="D45" s="74"/>
      <c r="E45" s="74"/>
      <c r="F45" s="74"/>
      <c r="G45" s="74"/>
      <c r="H45" s="74"/>
      <c r="I45" s="74"/>
    </row>
    <row r="46" spans="1:9" ht="16.5" customHeight="1">
      <c r="B46" s="74" t="s">
        <v>30</v>
      </c>
      <c r="C46" s="74"/>
      <c r="D46" s="74"/>
      <c r="E46" s="74"/>
      <c r="F46" s="74"/>
      <c r="G46" s="74"/>
      <c r="H46" s="74"/>
      <c r="I46" s="74"/>
    </row>
    <row r="47" spans="1:9" ht="16.5" customHeight="1">
      <c r="A47" s="52" t="s">
        <v>21</v>
      </c>
      <c r="B47" s="74" t="s">
        <v>31</v>
      </c>
      <c r="C47" s="74"/>
      <c r="D47" s="74"/>
      <c r="E47" s="74"/>
      <c r="F47" s="74"/>
      <c r="G47" s="74"/>
      <c r="H47" s="74"/>
      <c r="I47" s="74"/>
    </row>
    <row r="48" spans="1:9" ht="16.5" customHeight="1">
      <c r="A48" s="52"/>
      <c r="B48" s="74" t="s">
        <v>32</v>
      </c>
      <c r="C48" s="74"/>
      <c r="D48" s="74"/>
      <c r="E48" s="74"/>
      <c r="F48" s="74"/>
      <c r="G48" s="74"/>
      <c r="H48" s="74"/>
      <c r="I48" s="74"/>
    </row>
    <row r="49" spans="1:9" ht="16.5" customHeight="1">
      <c r="A49" s="52" t="s">
        <v>21</v>
      </c>
      <c r="B49" s="74" t="s">
        <v>22</v>
      </c>
      <c r="C49" s="74"/>
      <c r="D49" s="74"/>
      <c r="E49" s="74"/>
      <c r="F49" s="74"/>
      <c r="G49" s="74"/>
      <c r="H49" s="74"/>
      <c r="I49" s="74"/>
    </row>
    <row r="50" spans="1:9" ht="16.5" customHeight="1">
      <c r="A50" s="52" t="s">
        <v>21</v>
      </c>
      <c r="B50" s="74" t="s">
        <v>23</v>
      </c>
      <c r="C50" s="74"/>
      <c r="D50" s="74"/>
      <c r="E50" s="74"/>
      <c r="F50" s="74"/>
      <c r="G50" s="74"/>
      <c r="H50" s="74"/>
      <c r="I50" s="74"/>
    </row>
    <row r="51" spans="1:9" ht="16.5" customHeight="1">
      <c r="A51" s="52" t="s">
        <v>21</v>
      </c>
      <c r="B51" s="74" t="s">
        <v>24</v>
      </c>
      <c r="C51" s="74"/>
      <c r="D51" s="74"/>
      <c r="E51" s="74"/>
      <c r="F51" s="74"/>
      <c r="G51" s="74"/>
      <c r="H51" s="74"/>
      <c r="I51" s="74"/>
    </row>
    <row r="52" spans="1:9" ht="16.5" customHeight="1">
      <c r="B52" s="74" t="s">
        <v>25</v>
      </c>
      <c r="C52" s="74"/>
      <c r="D52" s="74"/>
      <c r="E52" s="74"/>
      <c r="F52" s="74"/>
      <c r="G52" s="74"/>
      <c r="H52" s="74"/>
      <c r="I52" s="74"/>
    </row>
  </sheetData>
  <mergeCells count="57">
    <mergeCell ref="H12:I12"/>
    <mergeCell ref="C13:D13"/>
    <mergeCell ref="B3:I3"/>
    <mergeCell ref="C6:D7"/>
    <mergeCell ref="E6:I6"/>
    <mergeCell ref="F7:G7"/>
    <mergeCell ref="H7:I7"/>
    <mergeCell ref="A8:D8"/>
    <mergeCell ref="H8:I8"/>
    <mergeCell ref="C18:D18"/>
    <mergeCell ref="C9:D9"/>
    <mergeCell ref="C10:D10"/>
    <mergeCell ref="C11:D11"/>
    <mergeCell ref="A12:D12"/>
    <mergeCell ref="C14:D14"/>
    <mergeCell ref="C15:D15"/>
    <mergeCell ref="A16:D16"/>
    <mergeCell ref="H16:I16"/>
    <mergeCell ref="C17:D17"/>
    <mergeCell ref="C30:D31"/>
    <mergeCell ref="E30:I30"/>
    <mergeCell ref="F31:G31"/>
    <mergeCell ref="H31:I31"/>
    <mergeCell ref="C19:D19"/>
    <mergeCell ref="A20:D20"/>
    <mergeCell ref="H20:I20"/>
    <mergeCell ref="C21:D21"/>
    <mergeCell ref="C22:D22"/>
    <mergeCell ref="C23:D23"/>
    <mergeCell ref="A24:B25"/>
    <mergeCell ref="F24:F25"/>
    <mergeCell ref="G24:G25"/>
    <mergeCell ref="A26:B27"/>
    <mergeCell ref="C26:D27"/>
    <mergeCell ref="G40:G41"/>
    <mergeCell ref="A32:B32"/>
    <mergeCell ref="H32:I32"/>
    <mergeCell ref="C33:D33"/>
    <mergeCell ref="C34:D34"/>
    <mergeCell ref="C35:D35"/>
    <mergeCell ref="A36:B36"/>
    <mergeCell ref="H36:I36"/>
    <mergeCell ref="C37:D37"/>
    <mergeCell ref="C38:D38"/>
    <mergeCell ref="C39:D39"/>
    <mergeCell ref="A40:B41"/>
    <mergeCell ref="F40:F41"/>
    <mergeCell ref="B49:I49"/>
    <mergeCell ref="B50:I50"/>
    <mergeCell ref="B51:I51"/>
    <mergeCell ref="B52:I52"/>
    <mergeCell ref="A42:B43"/>
    <mergeCell ref="C42:D43"/>
    <mergeCell ref="B45:I45"/>
    <mergeCell ref="B46:I46"/>
    <mergeCell ref="B47:I47"/>
    <mergeCell ref="B48:I48"/>
  </mergeCells>
  <phoneticPr fontId="5"/>
  <pageMargins left="0.70866141732283472" right="0.7086614173228347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workbookViewId="0">
      <selection activeCell="E31" sqref="E31"/>
    </sheetView>
  </sheetViews>
  <sheetFormatPr defaultRowHeight="13.5"/>
  <cols>
    <col min="1" max="1" width="3" style="3" customWidth="1"/>
    <col min="2" max="3" width="16.625" style="3" customWidth="1"/>
    <col min="4" max="4" width="8.5" style="3" customWidth="1"/>
    <col min="5" max="5" width="10.625" style="3" customWidth="1"/>
    <col min="6" max="6" width="7.375" style="3" customWidth="1"/>
    <col min="7" max="7" width="5.625" style="3" customWidth="1"/>
    <col min="8" max="8" width="11.625" style="3" customWidth="1"/>
    <col min="9" max="9" width="8.625" style="3" customWidth="1"/>
    <col min="10" max="256" width="9" style="3"/>
    <col min="257" max="257" width="3" style="3" customWidth="1"/>
    <col min="258" max="259" width="16.625" style="3" customWidth="1"/>
    <col min="260" max="260" width="8.5" style="3" customWidth="1"/>
    <col min="261" max="261" width="10.625" style="3" customWidth="1"/>
    <col min="262" max="262" width="7.375" style="3" customWidth="1"/>
    <col min="263" max="263" width="5.625" style="3" customWidth="1"/>
    <col min="264" max="264" width="11.625" style="3" customWidth="1"/>
    <col min="265" max="265" width="8.625" style="3" customWidth="1"/>
    <col min="266" max="512" width="9" style="3"/>
    <col min="513" max="513" width="3" style="3" customWidth="1"/>
    <col min="514" max="515" width="16.625" style="3" customWidth="1"/>
    <col min="516" max="516" width="8.5" style="3" customWidth="1"/>
    <col min="517" max="517" width="10.625" style="3" customWidth="1"/>
    <col min="518" max="518" width="7.375" style="3" customWidth="1"/>
    <col min="519" max="519" width="5.625" style="3" customWidth="1"/>
    <col min="520" max="520" width="11.625" style="3" customWidth="1"/>
    <col min="521" max="521" width="8.625" style="3" customWidth="1"/>
    <col min="522" max="768" width="9" style="3"/>
    <col min="769" max="769" width="3" style="3" customWidth="1"/>
    <col min="770" max="771" width="16.625" style="3" customWidth="1"/>
    <col min="772" max="772" width="8.5" style="3" customWidth="1"/>
    <col min="773" max="773" width="10.625" style="3" customWidth="1"/>
    <col min="774" max="774" width="7.375" style="3" customWidth="1"/>
    <col min="775" max="775" width="5.625" style="3" customWidth="1"/>
    <col min="776" max="776" width="11.625" style="3" customWidth="1"/>
    <col min="777" max="777" width="8.625" style="3" customWidth="1"/>
    <col min="778" max="1024" width="9" style="3"/>
    <col min="1025" max="1025" width="3" style="3" customWidth="1"/>
    <col min="1026" max="1027" width="16.625" style="3" customWidth="1"/>
    <col min="1028" max="1028" width="8.5" style="3" customWidth="1"/>
    <col min="1029" max="1029" width="10.625" style="3" customWidth="1"/>
    <col min="1030" max="1030" width="7.375" style="3" customWidth="1"/>
    <col min="1031" max="1031" width="5.625" style="3" customWidth="1"/>
    <col min="1032" max="1032" width="11.625" style="3" customWidth="1"/>
    <col min="1033" max="1033" width="8.625" style="3" customWidth="1"/>
    <col min="1034" max="1280" width="9" style="3"/>
    <col min="1281" max="1281" width="3" style="3" customWidth="1"/>
    <col min="1282" max="1283" width="16.625" style="3" customWidth="1"/>
    <col min="1284" max="1284" width="8.5" style="3" customWidth="1"/>
    <col min="1285" max="1285" width="10.625" style="3" customWidth="1"/>
    <col min="1286" max="1286" width="7.375" style="3" customWidth="1"/>
    <col min="1287" max="1287" width="5.625" style="3" customWidth="1"/>
    <col min="1288" max="1288" width="11.625" style="3" customWidth="1"/>
    <col min="1289" max="1289" width="8.625" style="3" customWidth="1"/>
    <col min="1290" max="1536" width="9" style="3"/>
    <col min="1537" max="1537" width="3" style="3" customWidth="1"/>
    <col min="1538" max="1539" width="16.625" style="3" customWidth="1"/>
    <col min="1540" max="1540" width="8.5" style="3" customWidth="1"/>
    <col min="1541" max="1541" width="10.625" style="3" customWidth="1"/>
    <col min="1542" max="1542" width="7.375" style="3" customWidth="1"/>
    <col min="1543" max="1543" width="5.625" style="3" customWidth="1"/>
    <col min="1544" max="1544" width="11.625" style="3" customWidth="1"/>
    <col min="1545" max="1545" width="8.625" style="3" customWidth="1"/>
    <col min="1546" max="1792" width="9" style="3"/>
    <col min="1793" max="1793" width="3" style="3" customWidth="1"/>
    <col min="1794" max="1795" width="16.625" style="3" customWidth="1"/>
    <col min="1796" max="1796" width="8.5" style="3" customWidth="1"/>
    <col min="1797" max="1797" width="10.625" style="3" customWidth="1"/>
    <col min="1798" max="1798" width="7.375" style="3" customWidth="1"/>
    <col min="1799" max="1799" width="5.625" style="3" customWidth="1"/>
    <col min="1800" max="1800" width="11.625" style="3" customWidth="1"/>
    <col min="1801" max="1801" width="8.625" style="3" customWidth="1"/>
    <col min="1802" max="2048" width="9" style="3"/>
    <col min="2049" max="2049" width="3" style="3" customWidth="1"/>
    <col min="2050" max="2051" width="16.625" style="3" customWidth="1"/>
    <col min="2052" max="2052" width="8.5" style="3" customWidth="1"/>
    <col min="2053" max="2053" width="10.625" style="3" customWidth="1"/>
    <col min="2054" max="2054" width="7.375" style="3" customWidth="1"/>
    <col min="2055" max="2055" width="5.625" style="3" customWidth="1"/>
    <col min="2056" max="2056" width="11.625" style="3" customWidth="1"/>
    <col min="2057" max="2057" width="8.625" style="3" customWidth="1"/>
    <col min="2058" max="2304" width="9" style="3"/>
    <col min="2305" max="2305" width="3" style="3" customWidth="1"/>
    <col min="2306" max="2307" width="16.625" style="3" customWidth="1"/>
    <col min="2308" max="2308" width="8.5" style="3" customWidth="1"/>
    <col min="2309" max="2309" width="10.625" style="3" customWidth="1"/>
    <col min="2310" max="2310" width="7.375" style="3" customWidth="1"/>
    <col min="2311" max="2311" width="5.625" style="3" customWidth="1"/>
    <col min="2312" max="2312" width="11.625" style="3" customWidth="1"/>
    <col min="2313" max="2313" width="8.625" style="3" customWidth="1"/>
    <col min="2314" max="2560" width="9" style="3"/>
    <col min="2561" max="2561" width="3" style="3" customWidth="1"/>
    <col min="2562" max="2563" width="16.625" style="3" customWidth="1"/>
    <col min="2564" max="2564" width="8.5" style="3" customWidth="1"/>
    <col min="2565" max="2565" width="10.625" style="3" customWidth="1"/>
    <col min="2566" max="2566" width="7.375" style="3" customWidth="1"/>
    <col min="2567" max="2567" width="5.625" style="3" customWidth="1"/>
    <col min="2568" max="2568" width="11.625" style="3" customWidth="1"/>
    <col min="2569" max="2569" width="8.625" style="3" customWidth="1"/>
    <col min="2570" max="2816" width="9" style="3"/>
    <col min="2817" max="2817" width="3" style="3" customWidth="1"/>
    <col min="2818" max="2819" width="16.625" style="3" customWidth="1"/>
    <col min="2820" max="2820" width="8.5" style="3" customWidth="1"/>
    <col min="2821" max="2821" width="10.625" style="3" customWidth="1"/>
    <col min="2822" max="2822" width="7.375" style="3" customWidth="1"/>
    <col min="2823" max="2823" width="5.625" style="3" customWidth="1"/>
    <col min="2824" max="2824" width="11.625" style="3" customWidth="1"/>
    <col min="2825" max="2825" width="8.625" style="3" customWidth="1"/>
    <col min="2826" max="3072" width="9" style="3"/>
    <col min="3073" max="3073" width="3" style="3" customWidth="1"/>
    <col min="3074" max="3075" width="16.625" style="3" customWidth="1"/>
    <col min="3076" max="3076" width="8.5" style="3" customWidth="1"/>
    <col min="3077" max="3077" width="10.625" style="3" customWidth="1"/>
    <col min="3078" max="3078" width="7.375" style="3" customWidth="1"/>
    <col min="3079" max="3079" width="5.625" style="3" customWidth="1"/>
    <col min="3080" max="3080" width="11.625" style="3" customWidth="1"/>
    <col min="3081" max="3081" width="8.625" style="3" customWidth="1"/>
    <col min="3082" max="3328" width="9" style="3"/>
    <col min="3329" max="3329" width="3" style="3" customWidth="1"/>
    <col min="3330" max="3331" width="16.625" style="3" customWidth="1"/>
    <col min="3332" max="3332" width="8.5" style="3" customWidth="1"/>
    <col min="3333" max="3333" width="10.625" style="3" customWidth="1"/>
    <col min="3334" max="3334" width="7.375" style="3" customWidth="1"/>
    <col min="3335" max="3335" width="5.625" style="3" customWidth="1"/>
    <col min="3336" max="3336" width="11.625" style="3" customWidth="1"/>
    <col min="3337" max="3337" width="8.625" style="3" customWidth="1"/>
    <col min="3338" max="3584" width="9" style="3"/>
    <col min="3585" max="3585" width="3" style="3" customWidth="1"/>
    <col min="3586" max="3587" width="16.625" style="3" customWidth="1"/>
    <col min="3588" max="3588" width="8.5" style="3" customWidth="1"/>
    <col min="3589" max="3589" width="10.625" style="3" customWidth="1"/>
    <col min="3590" max="3590" width="7.375" style="3" customWidth="1"/>
    <col min="3591" max="3591" width="5.625" style="3" customWidth="1"/>
    <col min="3592" max="3592" width="11.625" style="3" customWidth="1"/>
    <col min="3593" max="3593" width="8.625" style="3" customWidth="1"/>
    <col min="3594" max="3840" width="9" style="3"/>
    <col min="3841" max="3841" width="3" style="3" customWidth="1"/>
    <col min="3842" max="3843" width="16.625" style="3" customWidth="1"/>
    <col min="3844" max="3844" width="8.5" style="3" customWidth="1"/>
    <col min="3845" max="3845" width="10.625" style="3" customWidth="1"/>
    <col min="3846" max="3846" width="7.375" style="3" customWidth="1"/>
    <col min="3847" max="3847" width="5.625" style="3" customWidth="1"/>
    <col min="3848" max="3848" width="11.625" style="3" customWidth="1"/>
    <col min="3849" max="3849" width="8.625" style="3" customWidth="1"/>
    <col min="3850" max="4096" width="9" style="3"/>
    <col min="4097" max="4097" width="3" style="3" customWidth="1"/>
    <col min="4098" max="4099" width="16.625" style="3" customWidth="1"/>
    <col min="4100" max="4100" width="8.5" style="3" customWidth="1"/>
    <col min="4101" max="4101" width="10.625" style="3" customWidth="1"/>
    <col min="4102" max="4102" width="7.375" style="3" customWidth="1"/>
    <col min="4103" max="4103" width="5.625" style="3" customWidth="1"/>
    <col min="4104" max="4104" width="11.625" style="3" customWidth="1"/>
    <col min="4105" max="4105" width="8.625" style="3" customWidth="1"/>
    <col min="4106" max="4352" width="9" style="3"/>
    <col min="4353" max="4353" width="3" style="3" customWidth="1"/>
    <col min="4354" max="4355" width="16.625" style="3" customWidth="1"/>
    <col min="4356" max="4356" width="8.5" style="3" customWidth="1"/>
    <col min="4357" max="4357" width="10.625" style="3" customWidth="1"/>
    <col min="4358" max="4358" width="7.375" style="3" customWidth="1"/>
    <col min="4359" max="4359" width="5.625" style="3" customWidth="1"/>
    <col min="4360" max="4360" width="11.625" style="3" customWidth="1"/>
    <col min="4361" max="4361" width="8.625" style="3" customWidth="1"/>
    <col min="4362" max="4608" width="9" style="3"/>
    <col min="4609" max="4609" width="3" style="3" customWidth="1"/>
    <col min="4610" max="4611" width="16.625" style="3" customWidth="1"/>
    <col min="4612" max="4612" width="8.5" style="3" customWidth="1"/>
    <col min="4613" max="4613" width="10.625" style="3" customWidth="1"/>
    <col min="4614" max="4614" width="7.375" style="3" customWidth="1"/>
    <col min="4615" max="4615" width="5.625" style="3" customWidth="1"/>
    <col min="4616" max="4616" width="11.625" style="3" customWidth="1"/>
    <col min="4617" max="4617" width="8.625" style="3" customWidth="1"/>
    <col min="4618" max="4864" width="9" style="3"/>
    <col min="4865" max="4865" width="3" style="3" customWidth="1"/>
    <col min="4866" max="4867" width="16.625" style="3" customWidth="1"/>
    <col min="4868" max="4868" width="8.5" style="3" customWidth="1"/>
    <col min="4869" max="4869" width="10.625" style="3" customWidth="1"/>
    <col min="4870" max="4870" width="7.375" style="3" customWidth="1"/>
    <col min="4871" max="4871" width="5.625" style="3" customWidth="1"/>
    <col min="4872" max="4872" width="11.625" style="3" customWidth="1"/>
    <col min="4873" max="4873" width="8.625" style="3" customWidth="1"/>
    <col min="4874" max="5120" width="9" style="3"/>
    <col min="5121" max="5121" width="3" style="3" customWidth="1"/>
    <col min="5122" max="5123" width="16.625" style="3" customWidth="1"/>
    <col min="5124" max="5124" width="8.5" style="3" customWidth="1"/>
    <col min="5125" max="5125" width="10.625" style="3" customWidth="1"/>
    <col min="5126" max="5126" width="7.375" style="3" customWidth="1"/>
    <col min="5127" max="5127" width="5.625" style="3" customWidth="1"/>
    <col min="5128" max="5128" width="11.625" style="3" customWidth="1"/>
    <col min="5129" max="5129" width="8.625" style="3" customWidth="1"/>
    <col min="5130" max="5376" width="9" style="3"/>
    <col min="5377" max="5377" width="3" style="3" customWidth="1"/>
    <col min="5378" max="5379" width="16.625" style="3" customWidth="1"/>
    <col min="5380" max="5380" width="8.5" style="3" customWidth="1"/>
    <col min="5381" max="5381" width="10.625" style="3" customWidth="1"/>
    <col min="5382" max="5382" width="7.375" style="3" customWidth="1"/>
    <col min="5383" max="5383" width="5.625" style="3" customWidth="1"/>
    <col min="5384" max="5384" width="11.625" style="3" customWidth="1"/>
    <col min="5385" max="5385" width="8.625" style="3" customWidth="1"/>
    <col min="5386" max="5632" width="9" style="3"/>
    <col min="5633" max="5633" width="3" style="3" customWidth="1"/>
    <col min="5634" max="5635" width="16.625" style="3" customWidth="1"/>
    <col min="5636" max="5636" width="8.5" style="3" customWidth="1"/>
    <col min="5637" max="5637" width="10.625" style="3" customWidth="1"/>
    <col min="5638" max="5638" width="7.375" style="3" customWidth="1"/>
    <col min="5639" max="5639" width="5.625" style="3" customWidth="1"/>
    <col min="5640" max="5640" width="11.625" style="3" customWidth="1"/>
    <col min="5641" max="5641" width="8.625" style="3" customWidth="1"/>
    <col min="5642" max="5888" width="9" style="3"/>
    <col min="5889" max="5889" width="3" style="3" customWidth="1"/>
    <col min="5890" max="5891" width="16.625" style="3" customWidth="1"/>
    <col min="5892" max="5892" width="8.5" style="3" customWidth="1"/>
    <col min="5893" max="5893" width="10.625" style="3" customWidth="1"/>
    <col min="5894" max="5894" width="7.375" style="3" customWidth="1"/>
    <col min="5895" max="5895" width="5.625" style="3" customWidth="1"/>
    <col min="5896" max="5896" width="11.625" style="3" customWidth="1"/>
    <col min="5897" max="5897" width="8.625" style="3" customWidth="1"/>
    <col min="5898" max="6144" width="9" style="3"/>
    <col min="6145" max="6145" width="3" style="3" customWidth="1"/>
    <col min="6146" max="6147" width="16.625" style="3" customWidth="1"/>
    <col min="6148" max="6148" width="8.5" style="3" customWidth="1"/>
    <col min="6149" max="6149" width="10.625" style="3" customWidth="1"/>
    <col min="6150" max="6150" width="7.375" style="3" customWidth="1"/>
    <col min="6151" max="6151" width="5.625" style="3" customWidth="1"/>
    <col min="6152" max="6152" width="11.625" style="3" customWidth="1"/>
    <col min="6153" max="6153" width="8.625" style="3" customWidth="1"/>
    <col min="6154" max="6400" width="9" style="3"/>
    <col min="6401" max="6401" width="3" style="3" customWidth="1"/>
    <col min="6402" max="6403" width="16.625" style="3" customWidth="1"/>
    <col min="6404" max="6404" width="8.5" style="3" customWidth="1"/>
    <col min="6405" max="6405" width="10.625" style="3" customWidth="1"/>
    <col min="6406" max="6406" width="7.375" style="3" customWidth="1"/>
    <col min="6407" max="6407" width="5.625" style="3" customWidth="1"/>
    <col min="6408" max="6408" width="11.625" style="3" customWidth="1"/>
    <col min="6409" max="6409" width="8.625" style="3" customWidth="1"/>
    <col min="6410" max="6656" width="9" style="3"/>
    <col min="6657" max="6657" width="3" style="3" customWidth="1"/>
    <col min="6658" max="6659" width="16.625" style="3" customWidth="1"/>
    <col min="6660" max="6660" width="8.5" style="3" customWidth="1"/>
    <col min="6661" max="6661" width="10.625" style="3" customWidth="1"/>
    <col min="6662" max="6662" width="7.375" style="3" customWidth="1"/>
    <col min="6663" max="6663" width="5.625" style="3" customWidth="1"/>
    <col min="6664" max="6664" width="11.625" style="3" customWidth="1"/>
    <col min="6665" max="6665" width="8.625" style="3" customWidth="1"/>
    <col min="6666" max="6912" width="9" style="3"/>
    <col min="6913" max="6913" width="3" style="3" customWidth="1"/>
    <col min="6914" max="6915" width="16.625" style="3" customWidth="1"/>
    <col min="6916" max="6916" width="8.5" style="3" customWidth="1"/>
    <col min="6917" max="6917" width="10.625" style="3" customWidth="1"/>
    <col min="6918" max="6918" width="7.375" style="3" customWidth="1"/>
    <col min="6919" max="6919" width="5.625" style="3" customWidth="1"/>
    <col min="6920" max="6920" width="11.625" style="3" customWidth="1"/>
    <col min="6921" max="6921" width="8.625" style="3" customWidth="1"/>
    <col min="6922" max="7168" width="9" style="3"/>
    <col min="7169" max="7169" width="3" style="3" customWidth="1"/>
    <col min="7170" max="7171" width="16.625" style="3" customWidth="1"/>
    <col min="7172" max="7172" width="8.5" style="3" customWidth="1"/>
    <col min="7173" max="7173" width="10.625" style="3" customWidth="1"/>
    <col min="7174" max="7174" width="7.375" style="3" customWidth="1"/>
    <col min="7175" max="7175" width="5.625" style="3" customWidth="1"/>
    <col min="7176" max="7176" width="11.625" style="3" customWidth="1"/>
    <col min="7177" max="7177" width="8.625" style="3" customWidth="1"/>
    <col min="7178" max="7424" width="9" style="3"/>
    <col min="7425" max="7425" width="3" style="3" customWidth="1"/>
    <col min="7426" max="7427" width="16.625" style="3" customWidth="1"/>
    <col min="7428" max="7428" width="8.5" style="3" customWidth="1"/>
    <col min="7429" max="7429" width="10.625" style="3" customWidth="1"/>
    <col min="7430" max="7430" width="7.375" style="3" customWidth="1"/>
    <col min="7431" max="7431" width="5.625" style="3" customWidth="1"/>
    <col min="7432" max="7432" width="11.625" style="3" customWidth="1"/>
    <col min="7433" max="7433" width="8.625" style="3" customWidth="1"/>
    <col min="7434" max="7680" width="9" style="3"/>
    <col min="7681" max="7681" width="3" style="3" customWidth="1"/>
    <col min="7682" max="7683" width="16.625" style="3" customWidth="1"/>
    <col min="7684" max="7684" width="8.5" style="3" customWidth="1"/>
    <col min="7685" max="7685" width="10.625" style="3" customWidth="1"/>
    <col min="7686" max="7686" width="7.375" style="3" customWidth="1"/>
    <col min="7687" max="7687" width="5.625" style="3" customWidth="1"/>
    <col min="7688" max="7688" width="11.625" style="3" customWidth="1"/>
    <col min="7689" max="7689" width="8.625" style="3" customWidth="1"/>
    <col min="7690" max="7936" width="9" style="3"/>
    <col min="7937" max="7937" width="3" style="3" customWidth="1"/>
    <col min="7938" max="7939" width="16.625" style="3" customWidth="1"/>
    <col min="7940" max="7940" width="8.5" style="3" customWidth="1"/>
    <col min="7941" max="7941" width="10.625" style="3" customWidth="1"/>
    <col min="7942" max="7942" width="7.375" style="3" customWidth="1"/>
    <col min="7943" max="7943" width="5.625" style="3" customWidth="1"/>
    <col min="7944" max="7944" width="11.625" style="3" customWidth="1"/>
    <col min="7945" max="7945" width="8.625" style="3" customWidth="1"/>
    <col min="7946" max="8192" width="9" style="3"/>
    <col min="8193" max="8193" width="3" style="3" customWidth="1"/>
    <col min="8194" max="8195" width="16.625" style="3" customWidth="1"/>
    <col min="8196" max="8196" width="8.5" style="3" customWidth="1"/>
    <col min="8197" max="8197" width="10.625" style="3" customWidth="1"/>
    <col min="8198" max="8198" width="7.375" style="3" customWidth="1"/>
    <col min="8199" max="8199" width="5.625" style="3" customWidth="1"/>
    <col min="8200" max="8200" width="11.625" style="3" customWidth="1"/>
    <col min="8201" max="8201" width="8.625" style="3" customWidth="1"/>
    <col min="8202" max="8448" width="9" style="3"/>
    <col min="8449" max="8449" width="3" style="3" customWidth="1"/>
    <col min="8450" max="8451" width="16.625" style="3" customWidth="1"/>
    <col min="8452" max="8452" width="8.5" style="3" customWidth="1"/>
    <col min="8453" max="8453" width="10.625" style="3" customWidth="1"/>
    <col min="8454" max="8454" width="7.375" style="3" customWidth="1"/>
    <col min="8455" max="8455" width="5.625" style="3" customWidth="1"/>
    <col min="8456" max="8456" width="11.625" style="3" customWidth="1"/>
    <col min="8457" max="8457" width="8.625" style="3" customWidth="1"/>
    <col min="8458" max="8704" width="9" style="3"/>
    <col min="8705" max="8705" width="3" style="3" customWidth="1"/>
    <col min="8706" max="8707" width="16.625" style="3" customWidth="1"/>
    <col min="8708" max="8708" width="8.5" style="3" customWidth="1"/>
    <col min="8709" max="8709" width="10.625" style="3" customWidth="1"/>
    <col min="8710" max="8710" width="7.375" style="3" customWidth="1"/>
    <col min="8711" max="8711" width="5.625" style="3" customWidth="1"/>
    <col min="8712" max="8712" width="11.625" style="3" customWidth="1"/>
    <col min="8713" max="8713" width="8.625" style="3" customWidth="1"/>
    <col min="8714" max="8960" width="9" style="3"/>
    <col min="8961" max="8961" width="3" style="3" customWidth="1"/>
    <col min="8962" max="8963" width="16.625" style="3" customWidth="1"/>
    <col min="8964" max="8964" width="8.5" style="3" customWidth="1"/>
    <col min="8965" max="8965" width="10.625" style="3" customWidth="1"/>
    <col min="8966" max="8966" width="7.375" style="3" customWidth="1"/>
    <col min="8967" max="8967" width="5.625" style="3" customWidth="1"/>
    <col min="8968" max="8968" width="11.625" style="3" customWidth="1"/>
    <col min="8969" max="8969" width="8.625" style="3" customWidth="1"/>
    <col min="8970" max="9216" width="9" style="3"/>
    <col min="9217" max="9217" width="3" style="3" customWidth="1"/>
    <col min="9218" max="9219" width="16.625" style="3" customWidth="1"/>
    <col min="9220" max="9220" width="8.5" style="3" customWidth="1"/>
    <col min="9221" max="9221" width="10.625" style="3" customWidth="1"/>
    <col min="9222" max="9222" width="7.375" style="3" customWidth="1"/>
    <col min="9223" max="9223" width="5.625" style="3" customWidth="1"/>
    <col min="9224" max="9224" width="11.625" style="3" customWidth="1"/>
    <col min="9225" max="9225" width="8.625" style="3" customWidth="1"/>
    <col min="9226" max="9472" width="9" style="3"/>
    <col min="9473" max="9473" width="3" style="3" customWidth="1"/>
    <col min="9474" max="9475" width="16.625" style="3" customWidth="1"/>
    <col min="9476" max="9476" width="8.5" style="3" customWidth="1"/>
    <col min="9477" max="9477" width="10.625" style="3" customWidth="1"/>
    <col min="9478" max="9478" width="7.375" style="3" customWidth="1"/>
    <col min="9479" max="9479" width="5.625" style="3" customWidth="1"/>
    <col min="9480" max="9480" width="11.625" style="3" customWidth="1"/>
    <col min="9481" max="9481" width="8.625" style="3" customWidth="1"/>
    <col min="9482" max="9728" width="9" style="3"/>
    <col min="9729" max="9729" width="3" style="3" customWidth="1"/>
    <col min="9730" max="9731" width="16.625" style="3" customWidth="1"/>
    <col min="9732" max="9732" width="8.5" style="3" customWidth="1"/>
    <col min="9733" max="9733" width="10.625" style="3" customWidth="1"/>
    <col min="9734" max="9734" width="7.375" style="3" customWidth="1"/>
    <col min="9735" max="9735" width="5.625" style="3" customWidth="1"/>
    <col min="9736" max="9736" width="11.625" style="3" customWidth="1"/>
    <col min="9737" max="9737" width="8.625" style="3" customWidth="1"/>
    <col min="9738" max="9984" width="9" style="3"/>
    <col min="9985" max="9985" width="3" style="3" customWidth="1"/>
    <col min="9986" max="9987" width="16.625" style="3" customWidth="1"/>
    <col min="9988" max="9988" width="8.5" style="3" customWidth="1"/>
    <col min="9989" max="9989" width="10.625" style="3" customWidth="1"/>
    <col min="9990" max="9990" width="7.375" style="3" customWidth="1"/>
    <col min="9991" max="9991" width="5.625" style="3" customWidth="1"/>
    <col min="9992" max="9992" width="11.625" style="3" customWidth="1"/>
    <col min="9993" max="9993" width="8.625" style="3" customWidth="1"/>
    <col min="9994" max="10240" width="9" style="3"/>
    <col min="10241" max="10241" width="3" style="3" customWidth="1"/>
    <col min="10242" max="10243" width="16.625" style="3" customWidth="1"/>
    <col min="10244" max="10244" width="8.5" style="3" customWidth="1"/>
    <col min="10245" max="10245" width="10.625" style="3" customWidth="1"/>
    <col min="10246" max="10246" width="7.375" style="3" customWidth="1"/>
    <col min="10247" max="10247" width="5.625" style="3" customWidth="1"/>
    <col min="10248" max="10248" width="11.625" style="3" customWidth="1"/>
    <col min="10249" max="10249" width="8.625" style="3" customWidth="1"/>
    <col min="10250" max="10496" width="9" style="3"/>
    <col min="10497" max="10497" width="3" style="3" customWidth="1"/>
    <col min="10498" max="10499" width="16.625" style="3" customWidth="1"/>
    <col min="10500" max="10500" width="8.5" style="3" customWidth="1"/>
    <col min="10501" max="10501" width="10.625" style="3" customWidth="1"/>
    <col min="10502" max="10502" width="7.375" style="3" customWidth="1"/>
    <col min="10503" max="10503" width="5.625" style="3" customWidth="1"/>
    <col min="10504" max="10504" width="11.625" style="3" customWidth="1"/>
    <col min="10505" max="10505" width="8.625" style="3" customWidth="1"/>
    <col min="10506" max="10752" width="9" style="3"/>
    <col min="10753" max="10753" width="3" style="3" customWidth="1"/>
    <col min="10754" max="10755" width="16.625" style="3" customWidth="1"/>
    <col min="10756" max="10756" width="8.5" style="3" customWidth="1"/>
    <col min="10757" max="10757" width="10.625" style="3" customWidth="1"/>
    <col min="10758" max="10758" width="7.375" style="3" customWidth="1"/>
    <col min="10759" max="10759" width="5.625" style="3" customWidth="1"/>
    <col min="10760" max="10760" width="11.625" style="3" customWidth="1"/>
    <col min="10761" max="10761" width="8.625" style="3" customWidth="1"/>
    <col min="10762" max="11008" width="9" style="3"/>
    <col min="11009" max="11009" width="3" style="3" customWidth="1"/>
    <col min="11010" max="11011" width="16.625" style="3" customWidth="1"/>
    <col min="11012" max="11012" width="8.5" style="3" customWidth="1"/>
    <col min="11013" max="11013" width="10.625" style="3" customWidth="1"/>
    <col min="11014" max="11014" width="7.375" style="3" customWidth="1"/>
    <col min="11015" max="11015" width="5.625" style="3" customWidth="1"/>
    <col min="11016" max="11016" width="11.625" style="3" customWidth="1"/>
    <col min="11017" max="11017" width="8.625" style="3" customWidth="1"/>
    <col min="11018" max="11264" width="9" style="3"/>
    <col min="11265" max="11265" width="3" style="3" customWidth="1"/>
    <col min="11266" max="11267" width="16.625" style="3" customWidth="1"/>
    <col min="11268" max="11268" width="8.5" style="3" customWidth="1"/>
    <col min="11269" max="11269" width="10.625" style="3" customWidth="1"/>
    <col min="11270" max="11270" width="7.375" style="3" customWidth="1"/>
    <col min="11271" max="11271" width="5.625" style="3" customWidth="1"/>
    <col min="11272" max="11272" width="11.625" style="3" customWidth="1"/>
    <col min="11273" max="11273" width="8.625" style="3" customWidth="1"/>
    <col min="11274" max="11520" width="9" style="3"/>
    <col min="11521" max="11521" width="3" style="3" customWidth="1"/>
    <col min="11522" max="11523" width="16.625" style="3" customWidth="1"/>
    <col min="11524" max="11524" width="8.5" style="3" customWidth="1"/>
    <col min="11525" max="11525" width="10.625" style="3" customWidth="1"/>
    <col min="11526" max="11526" width="7.375" style="3" customWidth="1"/>
    <col min="11527" max="11527" width="5.625" style="3" customWidth="1"/>
    <col min="11528" max="11528" width="11.625" style="3" customWidth="1"/>
    <col min="11529" max="11529" width="8.625" style="3" customWidth="1"/>
    <col min="11530" max="11776" width="9" style="3"/>
    <col min="11777" max="11777" width="3" style="3" customWidth="1"/>
    <col min="11778" max="11779" width="16.625" style="3" customWidth="1"/>
    <col min="11780" max="11780" width="8.5" style="3" customWidth="1"/>
    <col min="11781" max="11781" width="10.625" style="3" customWidth="1"/>
    <col min="11782" max="11782" width="7.375" style="3" customWidth="1"/>
    <col min="11783" max="11783" width="5.625" style="3" customWidth="1"/>
    <col min="11784" max="11784" width="11.625" style="3" customWidth="1"/>
    <col min="11785" max="11785" width="8.625" style="3" customWidth="1"/>
    <col min="11786" max="12032" width="9" style="3"/>
    <col min="12033" max="12033" width="3" style="3" customWidth="1"/>
    <col min="12034" max="12035" width="16.625" style="3" customWidth="1"/>
    <col min="12036" max="12036" width="8.5" style="3" customWidth="1"/>
    <col min="12037" max="12037" width="10.625" style="3" customWidth="1"/>
    <col min="12038" max="12038" width="7.375" style="3" customWidth="1"/>
    <col min="12039" max="12039" width="5.625" style="3" customWidth="1"/>
    <col min="12040" max="12040" width="11.625" style="3" customWidth="1"/>
    <col min="12041" max="12041" width="8.625" style="3" customWidth="1"/>
    <col min="12042" max="12288" width="9" style="3"/>
    <col min="12289" max="12289" width="3" style="3" customWidth="1"/>
    <col min="12290" max="12291" width="16.625" style="3" customWidth="1"/>
    <col min="12292" max="12292" width="8.5" style="3" customWidth="1"/>
    <col min="12293" max="12293" width="10.625" style="3" customWidth="1"/>
    <col min="12294" max="12294" width="7.375" style="3" customWidth="1"/>
    <col min="12295" max="12295" width="5.625" style="3" customWidth="1"/>
    <col min="12296" max="12296" width="11.625" style="3" customWidth="1"/>
    <col min="12297" max="12297" width="8.625" style="3" customWidth="1"/>
    <col min="12298" max="12544" width="9" style="3"/>
    <col min="12545" max="12545" width="3" style="3" customWidth="1"/>
    <col min="12546" max="12547" width="16.625" style="3" customWidth="1"/>
    <col min="12548" max="12548" width="8.5" style="3" customWidth="1"/>
    <col min="12549" max="12549" width="10.625" style="3" customWidth="1"/>
    <col min="12550" max="12550" width="7.375" style="3" customWidth="1"/>
    <col min="12551" max="12551" width="5.625" style="3" customWidth="1"/>
    <col min="12552" max="12552" width="11.625" style="3" customWidth="1"/>
    <col min="12553" max="12553" width="8.625" style="3" customWidth="1"/>
    <col min="12554" max="12800" width="9" style="3"/>
    <col min="12801" max="12801" width="3" style="3" customWidth="1"/>
    <col min="12802" max="12803" width="16.625" style="3" customWidth="1"/>
    <col min="12804" max="12804" width="8.5" style="3" customWidth="1"/>
    <col min="12805" max="12805" width="10.625" style="3" customWidth="1"/>
    <col min="12806" max="12806" width="7.375" style="3" customWidth="1"/>
    <col min="12807" max="12807" width="5.625" style="3" customWidth="1"/>
    <col min="12808" max="12808" width="11.625" style="3" customWidth="1"/>
    <col min="12809" max="12809" width="8.625" style="3" customWidth="1"/>
    <col min="12810" max="13056" width="9" style="3"/>
    <col min="13057" max="13057" width="3" style="3" customWidth="1"/>
    <col min="13058" max="13059" width="16.625" style="3" customWidth="1"/>
    <col min="13060" max="13060" width="8.5" style="3" customWidth="1"/>
    <col min="13061" max="13061" width="10.625" style="3" customWidth="1"/>
    <col min="13062" max="13062" width="7.375" style="3" customWidth="1"/>
    <col min="13063" max="13063" width="5.625" style="3" customWidth="1"/>
    <col min="13064" max="13064" width="11.625" style="3" customWidth="1"/>
    <col min="13065" max="13065" width="8.625" style="3" customWidth="1"/>
    <col min="13066" max="13312" width="9" style="3"/>
    <col min="13313" max="13313" width="3" style="3" customWidth="1"/>
    <col min="13314" max="13315" width="16.625" style="3" customWidth="1"/>
    <col min="13316" max="13316" width="8.5" style="3" customWidth="1"/>
    <col min="13317" max="13317" width="10.625" style="3" customWidth="1"/>
    <col min="13318" max="13318" width="7.375" style="3" customWidth="1"/>
    <col min="13319" max="13319" width="5.625" style="3" customWidth="1"/>
    <col min="13320" max="13320" width="11.625" style="3" customWidth="1"/>
    <col min="13321" max="13321" width="8.625" style="3" customWidth="1"/>
    <col min="13322" max="13568" width="9" style="3"/>
    <col min="13569" max="13569" width="3" style="3" customWidth="1"/>
    <col min="13570" max="13571" width="16.625" style="3" customWidth="1"/>
    <col min="13572" max="13572" width="8.5" style="3" customWidth="1"/>
    <col min="13573" max="13573" width="10.625" style="3" customWidth="1"/>
    <col min="13574" max="13574" width="7.375" style="3" customWidth="1"/>
    <col min="13575" max="13575" width="5.625" style="3" customWidth="1"/>
    <col min="13576" max="13576" width="11.625" style="3" customWidth="1"/>
    <col min="13577" max="13577" width="8.625" style="3" customWidth="1"/>
    <col min="13578" max="13824" width="9" style="3"/>
    <col min="13825" max="13825" width="3" style="3" customWidth="1"/>
    <col min="13826" max="13827" width="16.625" style="3" customWidth="1"/>
    <col min="13828" max="13828" width="8.5" style="3" customWidth="1"/>
    <col min="13829" max="13829" width="10.625" style="3" customWidth="1"/>
    <col min="13830" max="13830" width="7.375" style="3" customWidth="1"/>
    <col min="13831" max="13831" width="5.625" style="3" customWidth="1"/>
    <col min="13832" max="13832" width="11.625" style="3" customWidth="1"/>
    <col min="13833" max="13833" width="8.625" style="3" customWidth="1"/>
    <col min="13834" max="14080" width="9" style="3"/>
    <col min="14081" max="14081" width="3" style="3" customWidth="1"/>
    <col min="14082" max="14083" width="16.625" style="3" customWidth="1"/>
    <col min="14084" max="14084" width="8.5" style="3" customWidth="1"/>
    <col min="14085" max="14085" width="10.625" style="3" customWidth="1"/>
    <col min="14086" max="14086" width="7.375" style="3" customWidth="1"/>
    <col min="14087" max="14087" width="5.625" style="3" customWidth="1"/>
    <col min="14088" max="14088" width="11.625" style="3" customWidth="1"/>
    <col min="14089" max="14089" width="8.625" style="3" customWidth="1"/>
    <col min="14090" max="14336" width="9" style="3"/>
    <col min="14337" max="14337" width="3" style="3" customWidth="1"/>
    <col min="14338" max="14339" width="16.625" style="3" customWidth="1"/>
    <col min="14340" max="14340" width="8.5" style="3" customWidth="1"/>
    <col min="14341" max="14341" width="10.625" style="3" customWidth="1"/>
    <col min="14342" max="14342" width="7.375" style="3" customWidth="1"/>
    <col min="14343" max="14343" width="5.625" style="3" customWidth="1"/>
    <col min="14344" max="14344" width="11.625" style="3" customWidth="1"/>
    <col min="14345" max="14345" width="8.625" style="3" customWidth="1"/>
    <col min="14346" max="14592" width="9" style="3"/>
    <col min="14593" max="14593" width="3" style="3" customWidth="1"/>
    <col min="14594" max="14595" width="16.625" style="3" customWidth="1"/>
    <col min="14596" max="14596" width="8.5" style="3" customWidth="1"/>
    <col min="14597" max="14597" width="10.625" style="3" customWidth="1"/>
    <col min="14598" max="14598" width="7.375" style="3" customWidth="1"/>
    <col min="14599" max="14599" width="5.625" style="3" customWidth="1"/>
    <col min="14600" max="14600" width="11.625" style="3" customWidth="1"/>
    <col min="14601" max="14601" width="8.625" style="3" customWidth="1"/>
    <col min="14602" max="14848" width="9" style="3"/>
    <col min="14849" max="14849" width="3" style="3" customWidth="1"/>
    <col min="14850" max="14851" width="16.625" style="3" customWidth="1"/>
    <col min="14852" max="14852" width="8.5" style="3" customWidth="1"/>
    <col min="14853" max="14853" width="10.625" style="3" customWidth="1"/>
    <col min="14854" max="14854" width="7.375" style="3" customWidth="1"/>
    <col min="14855" max="14855" width="5.625" style="3" customWidth="1"/>
    <col min="14856" max="14856" width="11.625" style="3" customWidth="1"/>
    <col min="14857" max="14857" width="8.625" style="3" customWidth="1"/>
    <col min="14858" max="15104" width="9" style="3"/>
    <col min="15105" max="15105" width="3" style="3" customWidth="1"/>
    <col min="15106" max="15107" width="16.625" style="3" customWidth="1"/>
    <col min="15108" max="15108" width="8.5" style="3" customWidth="1"/>
    <col min="15109" max="15109" width="10.625" style="3" customWidth="1"/>
    <col min="15110" max="15110" width="7.375" style="3" customWidth="1"/>
    <col min="15111" max="15111" width="5.625" style="3" customWidth="1"/>
    <col min="15112" max="15112" width="11.625" style="3" customWidth="1"/>
    <col min="15113" max="15113" width="8.625" style="3" customWidth="1"/>
    <col min="15114" max="15360" width="9" style="3"/>
    <col min="15361" max="15361" width="3" style="3" customWidth="1"/>
    <col min="15362" max="15363" width="16.625" style="3" customWidth="1"/>
    <col min="15364" max="15364" width="8.5" style="3" customWidth="1"/>
    <col min="15365" max="15365" width="10.625" style="3" customWidth="1"/>
    <col min="15366" max="15366" width="7.375" style="3" customWidth="1"/>
    <col min="15367" max="15367" width="5.625" style="3" customWidth="1"/>
    <col min="15368" max="15368" width="11.625" style="3" customWidth="1"/>
    <col min="15369" max="15369" width="8.625" style="3" customWidth="1"/>
    <col min="15370" max="15616" width="9" style="3"/>
    <col min="15617" max="15617" width="3" style="3" customWidth="1"/>
    <col min="15618" max="15619" width="16.625" style="3" customWidth="1"/>
    <col min="15620" max="15620" width="8.5" style="3" customWidth="1"/>
    <col min="15621" max="15621" width="10.625" style="3" customWidth="1"/>
    <col min="15622" max="15622" width="7.375" style="3" customWidth="1"/>
    <col min="15623" max="15623" width="5.625" style="3" customWidth="1"/>
    <col min="15624" max="15624" width="11.625" style="3" customWidth="1"/>
    <col min="15625" max="15625" width="8.625" style="3" customWidth="1"/>
    <col min="15626" max="15872" width="9" style="3"/>
    <col min="15873" max="15873" width="3" style="3" customWidth="1"/>
    <col min="15874" max="15875" width="16.625" style="3" customWidth="1"/>
    <col min="15876" max="15876" width="8.5" style="3" customWidth="1"/>
    <col min="15877" max="15877" width="10.625" style="3" customWidth="1"/>
    <col min="15878" max="15878" width="7.375" style="3" customWidth="1"/>
    <col min="15879" max="15879" width="5.625" style="3" customWidth="1"/>
    <col min="15880" max="15880" width="11.625" style="3" customWidth="1"/>
    <col min="15881" max="15881" width="8.625" style="3" customWidth="1"/>
    <col min="15882" max="16128" width="9" style="3"/>
    <col min="16129" max="16129" width="3" style="3" customWidth="1"/>
    <col min="16130" max="16131" width="16.625" style="3" customWidth="1"/>
    <col min="16132" max="16132" width="8.5" style="3" customWidth="1"/>
    <col min="16133" max="16133" width="10.625" style="3" customWidth="1"/>
    <col min="16134" max="16134" width="7.375" style="3" customWidth="1"/>
    <col min="16135" max="16135" width="5.625" style="3" customWidth="1"/>
    <col min="16136" max="16136" width="11.625" style="3" customWidth="1"/>
    <col min="16137" max="16137" width="8.625" style="3" customWidth="1"/>
    <col min="16138" max="16384" width="9" style="3"/>
  </cols>
  <sheetData>
    <row r="1" spans="1:11" ht="17.25">
      <c r="A1" s="1"/>
      <c r="B1" s="1"/>
      <c r="C1" s="1"/>
      <c r="D1" s="1"/>
      <c r="E1" s="1"/>
      <c r="F1" s="1"/>
      <c r="G1" s="1"/>
      <c r="H1" s="1"/>
      <c r="I1" s="61" t="s">
        <v>27</v>
      </c>
    </row>
    <row r="2" spans="1:11" ht="6" customHeight="1">
      <c r="A2" s="1"/>
      <c r="B2" s="1"/>
      <c r="C2" s="1"/>
      <c r="D2" s="1"/>
      <c r="E2" s="1"/>
      <c r="F2" s="1"/>
      <c r="G2" s="1"/>
      <c r="H2" s="1"/>
      <c r="I2" s="1"/>
    </row>
    <row r="3" spans="1:11" ht="27.75" customHeight="1">
      <c r="A3" s="1"/>
      <c r="B3" s="111" t="s">
        <v>26</v>
      </c>
      <c r="C3" s="111"/>
      <c r="D3" s="111"/>
      <c r="E3" s="111"/>
      <c r="F3" s="111"/>
      <c r="G3" s="111"/>
      <c r="H3" s="111"/>
      <c r="I3" s="111"/>
    </row>
    <row r="4" spans="1:11" ht="5.25" customHeight="1">
      <c r="A4" s="1"/>
      <c r="B4" s="1"/>
      <c r="C4" s="1"/>
      <c r="D4" s="1"/>
      <c r="E4" s="1"/>
      <c r="F4" s="1"/>
      <c r="G4" s="1"/>
      <c r="H4" s="1"/>
      <c r="I4" s="1"/>
    </row>
    <row r="5" spans="1:11" ht="18.75" customHeight="1">
      <c r="A5" s="4" t="s">
        <v>0</v>
      </c>
      <c r="B5" s="5" t="s">
        <v>42</v>
      </c>
      <c r="C5" s="1"/>
      <c r="D5" s="1"/>
      <c r="E5" s="1"/>
      <c r="F5" s="1"/>
      <c r="G5" s="1"/>
      <c r="H5" s="1"/>
      <c r="I5" s="1"/>
    </row>
    <row r="6" spans="1:11" ht="16.5" customHeight="1">
      <c r="A6" s="6"/>
      <c r="B6" s="7"/>
      <c r="C6" s="76" t="s">
        <v>1</v>
      </c>
      <c r="D6" s="76"/>
      <c r="E6" s="76" t="s">
        <v>43</v>
      </c>
      <c r="F6" s="76"/>
      <c r="G6" s="76"/>
      <c r="H6" s="76"/>
      <c r="I6" s="76"/>
    </row>
    <row r="7" spans="1:11" ht="16.5" customHeight="1">
      <c r="A7" s="8"/>
      <c r="B7" s="9"/>
      <c r="C7" s="76"/>
      <c r="D7" s="76"/>
      <c r="E7" s="60" t="s">
        <v>2</v>
      </c>
      <c r="F7" s="76" t="s">
        <v>3</v>
      </c>
      <c r="G7" s="77"/>
      <c r="H7" s="77" t="s">
        <v>33</v>
      </c>
      <c r="I7" s="97"/>
    </row>
    <row r="8" spans="1:11" ht="16.5" customHeight="1">
      <c r="A8" s="104" t="s">
        <v>38</v>
      </c>
      <c r="B8" s="112"/>
      <c r="C8" s="113"/>
      <c r="D8" s="114"/>
      <c r="E8" s="60"/>
      <c r="F8" s="59">
        <f>SUM(F9:F11)</f>
        <v>15</v>
      </c>
      <c r="G8" s="11" t="s">
        <v>34</v>
      </c>
      <c r="H8" s="81">
        <f>SUM(I9:I11)</f>
        <v>110160</v>
      </c>
      <c r="I8" s="114"/>
    </row>
    <row r="9" spans="1:11" ht="16.5" customHeight="1">
      <c r="A9" s="12"/>
      <c r="B9" s="13" t="s">
        <v>4</v>
      </c>
      <c r="C9" s="83" t="s">
        <v>5</v>
      </c>
      <c r="D9" s="84"/>
      <c r="E9" s="53">
        <v>8640</v>
      </c>
      <c r="F9" s="54">
        <v>6</v>
      </c>
      <c r="G9" s="14" t="s">
        <v>6</v>
      </c>
      <c r="H9" s="15"/>
      <c r="I9" s="16">
        <f>IF(E9="","",E9*F9)</f>
        <v>51840</v>
      </c>
      <c r="K9" s="17"/>
    </row>
    <row r="10" spans="1:11" ht="16.5" customHeight="1">
      <c r="A10" s="18"/>
      <c r="B10" s="19" t="s">
        <v>7</v>
      </c>
      <c r="C10" s="85" t="s">
        <v>5</v>
      </c>
      <c r="D10" s="86"/>
      <c r="E10" s="55">
        <v>6480</v>
      </c>
      <c r="F10" s="56">
        <v>6</v>
      </c>
      <c r="G10" s="20" t="s">
        <v>6</v>
      </c>
      <c r="H10" s="21"/>
      <c r="I10" s="22">
        <f>IF(E10="","",E10*F10)</f>
        <v>38880</v>
      </c>
    </row>
    <row r="11" spans="1:11" ht="16.5" customHeight="1">
      <c r="A11" s="23"/>
      <c r="B11" s="24" t="s">
        <v>8</v>
      </c>
      <c r="C11" s="87"/>
      <c r="D11" s="88"/>
      <c r="E11" s="57">
        <v>6480</v>
      </c>
      <c r="F11" s="58">
        <v>3</v>
      </c>
      <c r="G11" s="25" t="s">
        <v>6</v>
      </c>
      <c r="H11" s="26"/>
      <c r="I11" s="27">
        <f>IF(E11="","",E11*F11)</f>
        <v>19440</v>
      </c>
    </row>
    <row r="12" spans="1:11" ht="16.5" customHeight="1">
      <c r="A12" s="104" t="s">
        <v>28</v>
      </c>
      <c r="B12" s="105"/>
      <c r="C12" s="106"/>
      <c r="D12" s="107"/>
      <c r="E12" s="28"/>
      <c r="F12" s="59">
        <f>SUM(F13:F15)</f>
        <v>40</v>
      </c>
      <c r="G12" s="11" t="s">
        <v>34</v>
      </c>
      <c r="H12" s="81">
        <f>SUM(I13:I15)</f>
        <v>302400</v>
      </c>
      <c r="I12" s="114"/>
    </row>
    <row r="13" spans="1:11" ht="16.5" customHeight="1">
      <c r="A13" s="12"/>
      <c r="B13" s="13" t="s">
        <v>4</v>
      </c>
      <c r="C13" s="83" t="s">
        <v>9</v>
      </c>
      <c r="D13" s="84"/>
      <c r="E13" s="53">
        <v>8640</v>
      </c>
      <c r="F13" s="54">
        <v>20</v>
      </c>
      <c r="G13" s="14" t="s">
        <v>6</v>
      </c>
      <c r="H13" s="15"/>
      <c r="I13" s="16">
        <f>IF(E13="","",E13*F13)</f>
        <v>172800</v>
      </c>
    </row>
    <row r="14" spans="1:11" ht="16.5" customHeight="1">
      <c r="A14" s="18"/>
      <c r="B14" s="19" t="s">
        <v>7</v>
      </c>
      <c r="C14" s="85" t="s">
        <v>10</v>
      </c>
      <c r="D14" s="86"/>
      <c r="E14" s="55">
        <v>6480</v>
      </c>
      <c r="F14" s="56">
        <v>10</v>
      </c>
      <c r="G14" s="20" t="s">
        <v>6</v>
      </c>
      <c r="H14" s="21"/>
      <c r="I14" s="22">
        <f>IF(E14="","",E14*F14)</f>
        <v>64800</v>
      </c>
    </row>
    <row r="15" spans="1:11" ht="16.5" customHeight="1">
      <c r="A15" s="23"/>
      <c r="B15" s="24" t="s">
        <v>8</v>
      </c>
      <c r="C15" s="87"/>
      <c r="D15" s="88"/>
      <c r="E15" s="57">
        <v>6480</v>
      </c>
      <c r="F15" s="58">
        <v>10</v>
      </c>
      <c r="G15" s="25" t="s">
        <v>6</v>
      </c>
      <c r="H15" s="26"/>
      <c r="I15" s="27">
        <f>IF(E15="","",E15*F15)</f>
        <v>64800</v>
      </c>
    </row>
    <row r="16" spans="1:11" ht="16.5" customHeight="1">
      <c r="A16" s="104" t="s">
        <v>37</v>
      </c>
      <c r="B16" s="108"/>
      <c r="C16" s="109"/>
      <c r="D16" s="110"/>
      <c r="E16" s="49"/>
      <c r="F16" s="59">
        <f>SUM(F17:F19)</f>
        <v>6</v>
      </c>
      <c r="G16" s="11" t="s">
        <v>34</v>
      </c>
      <c r="H16" s="81">
        <f>SUM(I17:I19)</f>
        <v>45360</v>
      </c>
      <c r="I16" s="114"/>
    </row>
    <row r="17" spans="1:9" ht="16.5" customHeight="1">
      <c r="A17" s="12"/>
      <c r="B17" s="13" t="s">
        <v>4</v>
      </c>
      <c r="C17" s="83" t="s">
        <v>35</v>
      </c>
      <c r="D17" s="96"/>
      <c r="E17" s="53">
        <v>8640</v>
      </c>
      <c r="F17" s="54">
        <v>3</v>
      </c>
      <c r="G17" s="14" t="s">
        <v>6</v>
      </c>
      <c r="H17" s="15"/>
      <c r="I17" s="16">
        <f>IF(E17="","",E17*F17)</f>
        <v>25920</v>
      </c>
    </row>
    <row r="18" spans="1:9" ht="16.5" customHeight="1">
      <c r="A18" s="18"/>
      <c r="B18" s="19" t="s">
        <v>7</v>
      </c>
      <c r="C18" s="85" t="s">
        <v>35</v>
      </c>
      <c r="D18" s="103"/>
      <c r="E18" s="55">
        <v>6480</v>
      </c>
      <c r="F18" s="56">
        <v>3</v>
      </c>
      <c r="G18" s="20" t="s">
        <v>6</v>
      </c>
      <c r="H18" s="21"/>
      <c r="I18" s="22">
        <f>IF(E18="","",E18*F18)</f>
        <v>19440</v>
      </c>
    </row>
    <row r="19" spans="1:9" ht="16.5" customHeight="1">
      <c r="A19" s="23"/>
      <c r="B19" s="24" t="s">
        <v>8</v>
      </c>
      <c r="C19" s="87"/>
      <c r="D19" s="98"/>
      <c r="E19" s="57"/>
      <c r="F19" s="58"/>
      <c r="G19" s="25" t="s">
        <v>6</v>
      </c>
      <c r="H19" s="26"/>
      <c r="I19" s="27" t="str">
        <f>IF(E19="","",E19*F19)</f>
        <v/>
      </c>
    </row>
    <row r="20" spans="1:9" ht="16.5" customHeight="1">
      <c r="A20" s="99" t="s">
        <v>36</v>
      </c>
      <c r="B20" s="100"/>
      <c r="C20" s="101"/>
      <c r="D20" s="102"/>
      <c r="E20" s="49"/>
      <c r="F20" s="59">
        <f>SUM(F21:F23)</f>
        <v>8</v>
      </c>
      <c r="G20" s="11" t="s">
        <v>34</v>
      </c>
      <c r="H20" s="81">
        <f>SUM(I21:I23)</f>
        <v>60480</v>
      </c>
      <c r="I20" s="114"/>
    </row>
    <row r="21" spans="1:9" ht="16.5" customHeight="1">
      <c r="A21" s="12"/>
      <c r="B21" s="13" t="s">
        <v>4</v>
      </c>
      <c r="C21" s="83"/>
      <c r="D21" s="96"/>
      <c r="E21" s="53">
        <v>8640</v>
      </c>
      <c r="F21" s="54">
        <v>4</v>
      </c>
      <c r="G21" s="14" t="s">
        <v>6</v>
      </c>
      <c r="H21" s="15"/>
      <c r="I21" s="16">
        <f>IF(E21="","",E21*F21)</f>
        <v>34560</v>
      </c>
    </row>
    <row r="22" spans="1:9" ht="16.5" customHeight="1">
      <c r="A22" s="18"/>
      <c r="B22" s="19" t="s">
        <v>7</v>
      </c>
      <c r="C22" s="85"/>
      <c r="D22" s="103"/>
      <c r="E22" s="55">
        <v>6480</v>
      </c>
      <c r="F22" s="56">
        <v>4</v>
      </c>
      <c r="G22" s="20" t="s">
        <v>6</v>
      </c>
      <c r="H22" s="21"/>
      <c r="I22" s="22">
        <f>IF(E22="","",E22*F22)</f>
        <v>25920</v>
      </c>
    </row>
    <row r="23" spans="1:9" ht="16.5" customHeight="1">
      <c r="A23" s="23"/>
      <c r="B23" s="24" t="s">
        <v>8</v>
      </c>
      <c r="C23" s="87"/>
      <c r="D23" s="98"/>
      <c r="E23" s="57"/>
      <c r="F23" s="58"/>
      <c r="G23" s="25" t="s">
        <v>6</v>
      </c>
      <c r="H23" s="26"/>
      <c r="I23" s="27" t="str">
        <f>IF(E23="","",E23*F23)</f>
        <v/>
      </c>
    </row>
    <row r="24" spans="1:9" ht="16.5" customHeight="1">
      <c r="A24" s="79" t="s">
        <v>11</v>
      </c>
      <c r="B24" s="79"/>
      <c r="C24" s="30"/>
      <c r="D24" s="31"/>
      <c r="E24" s="32"/>
      <c r="F24" s="95">
        <f>SUM(F8,F12,F16,F20)</f>
        <v>69</v>
      </c>
      <c r="G24" s="78" t="s">
        <v>6</v>
      </c>
      <c r="H24" s="33"/>
      <c r="I24" s="16">
        <f>SUM(H8,H12,H16,H20)</f>
        <v>518400</v>
      </c>
    </row>
    <row r="25" spans="1:9" ht="16.5" customHeight="1">
      <c r="A25" s="79"/>
      <c r="B25" s="79"/>
      <c r="C25" s="34"/>
      <c r="D25" s="35"/>
      <c r="E25" s="36"/>
      <c r="F25" s="95"/>
      <c r="G25" s="78"/>
      <c r="H25" s="37" t="s">
        <v>12</v>
      </c>
      <c r="I25" s="27">
        <f>ROUNDDOWN(I24-I24/1.1,0)</f>
        <v>47127</v>
      </c>
    </row>
    <row r="26" spans="1:9" ht="16.5" customHeight="1">
      <c r="A26" s="79" t="s">
        <v>13</v>
      </c>
      <c r="B26" s="79"/>
      <c r="C26" s="76" t="s">
        <v>14</v>
      </c>
      <c r="D26" s="77"/>
      <c r="E26" s="32"/>
      <c r="F26" s="38"/>
      <c r="G26" s="39"/>
      <c r="H26" s="40"/>
      <c r="I26" s="41">
        <f>ROUNDDOWN(I24*2/3,0)</f>
        <v>345600</v>
      </c>
    </row>
    <row r="27" spans="1:9" ht="16.5" customHeight="1">
      <c r="A27" s="79"/>
      <c r="B27" s="79"/>
      <c r="C27" s="76"/>
      <c r="D27" s="77"/>
      <c r="E27" s="36"/>
      <c r="F27" s="42"/>
      <c r="G27" s="43"/>
      <c r="H27" s="37" t="s">
        <v>12</v>
      </c>
      <c r="I27" s="44">
        <f>ROUNDDOWN(I26-I26/1.1,0)</f>
        <v>31418</v>
      </c>
    </row>
    <row r="28" spans="1:9" ht="11.25" customHeight="1">
      <c r="A28" s="1"/>
      <c r="B28" s="1"/>
      <c r="C28" s="45"/>
      <c r="D28" s="45"/>
      <c r="E28" s="46"/>
      <c r="F28" s="46"/>
      <c r="G28" s="1"/>
      <c r="H28" s="46"/>
      <c r="I28" s="46"/>
    </row>
    <row r="29" spans="1:9" ht="16.5" customHeight="1">
      <c r="A29" s="5" t="s">
        <v>15</v>
      </c>
      <c r="B29" s="5" t="s">
        <v>16</v>
      </c>
      <c r="C29" s="45"/>
      <c r="D29" s="45"/>
      <c r="E29" s="46"/>
      <c r="F29" s="46"/>
      <c r="G29" s="1"/>
      <c r="H29" s="46"/>
      <c r="I29" s="46"/>
    </row>
    <row r="30" spans="1:9" ht="16.5" customHeight="1">
      <c r="A30" s="6"/>
      <c r="B30" s="7"/>
      <c r="C30" s="76" t="s">
        <v>1</v>
      </c>
      <c r="D30" s="76"/>
      <c r="E30" s="76" t="s">
        <v>43</v>
      </c>
      <c r="F30" s="76"/>
      <c r="G30" s="76"/>
      <c r="H30" s="76"/>
      <c r="I30" s="76"/>
    </row>
    <row r="31" spans="1:9" ht="16.5" customHeight="1">
      <c r="A31" s="8"/>
      <c r="B31" s="9"/>
      <c r="C31" s="76"/>
      <c r="D31" s="76"/>
      <c r="E31" s="60" t="s">
        <v>2</v>
      </c>
      <c r="F31" s="76" t="s">
        <v>3</v>
      </c>
      <c r="G31" s="77"/>
      <c r="H31" s="77" t="s">
        <v>33</v>
      </c>
      <c r="I31" s="97"/>
    </row>
    <row r="32" spans="1:9" ht="16.5" customHeight="1">
      <c r="A32" s="79" t="s">
        <v>17</v>
      </c>
      <c r="B32" s="80"/>
      <c r="C32" s="30"/>
      <c r="D32" s="47"/>
      <c r="E32" s="28"/>
      <c r="F32" s="29"/>
      <c r="G32" s="29"/>
      <c r="H32" s="81">
        <f>SUM(I33:I35)</f>
        <v>311040</v>
      </c>
      <c r="I32" s="114"/>
    </row>
    <row r="33" spans="1:9" ht="16.5" customHeight="1">
      <c r="A33" s="12"/>
      <c r="B33" s="13" t="s">
        <v>4</v>
      </c>
      <c r="C33" s="83" t="s">
        <v>18</v>
      </c>
      <c r="D33" s="84"/>
      <c r="E33" s="53">
        <v>8640</v>
      </c>
      <c r="F33" s="54">
        <v>6</v>
      </c>
      <c r="G33" s="14" t="s">
        <v>6</v>
      </c>
      <c r="H33" s="15"/>
      <c r="I33" s="16">
        <f>IF(E33="","",E33*F33)</f>
        <v>51840</v>
      </c>
    </row>
    <row r="34" spans="1:9" ht="16.5" customHeight="1">
      <c r="A34" s="18"/>
      <c r="B34" s="19" t="s">
        <v>7</v>
      </c>
      <c r="C34" s="85" t="s">
        <v>19</v>
      </c>
      <c r="D34" s="86"/>
      <c r="E34" s="55">
        <v>8640</v>
      </c>
      <c r="F34" s="56">
        <v>30</v>
      </c>
      <c r="G34" s="20" t="s">
        <v>6</v>
      </c>
      <c r="H34" s="21"/>
      <c r="I34" s="22">
        <f>IF(E34="","",E34*F34)</f>
        <v>259200</v>
      </c>
    </row>
    <row r="35" spans="1:9" ht="16.5" customHeight="1">
      <c r="A35" s="23"/>
      <c r="B35" s="24" t="s">
        <v>8</v>
      </c>
      <c r="C35" s="87"/>
      <c r="D35" s="88"/>
      <c r="E35" s="57"/>
      <c r="F35" s="58"/>
      <c r="G35" s="25" t="s">
        <v>6</v>
      </c>
      <c r="H35" s="26"/>
      <c r="I35" s="27" t="str">
        <f>IF(E35="","",E35*F35)</f>
        <v/>
      </c>
    </row>
    <row r="36" spans="1:9" ht="16.5" customHeight="1">
      <c r="A36" s="79" t="s">
        <v>39</v>
      </c>
      <c r="B36" s="80"/>
      <c r="C36" s="48"/>
      <c r="D36" s="48"/>
      <c r="E36" s="49"/>
      <c r="F36" s="50"/>
      <c r="G36" s="51"/>
      <c r="H36" s="81">
        <f>SUM(I37:I39)</f>
        <v>103680</v>
      </c>
      <c r="I36" s="114"/>
    </row>
    <row r="37" spans="1:9" ht="16.5" customHeight="1">
      <c r="A37" s="12"/>
      <c r="B37" s="13" t="s">
        <v>4</v>
      </c>
      <c r="C37" s="89" t="s">
        <v>41</v>
      </c>
      <c r="D37" s="90"/>
      <c r="E37" s="53">
        <v>8640</v>
      </c>
      <c r="F37" s="54">
        <v>6</v>
      </c>
      <c r="G37" s="14" t="s">
        <v>6</v>
      </c>
      <c r="H37" s="15"/>
      <c r="I37" s="16">
        <f>IF(E37="","",E37*F37)</f>
        <v>51840</v>
      </c>
    </row>
    <row r="38" spans="1:9" ht="16.5" customHeight="1">
      <c r="A38" s="18"/>
      <c r="B38" s="19" t="s">
        <v>7</v>
      </c>
      <c r="C38" s="91" t="s">
        <v>40</v>
      </c>
      <c r="D38" s="92"/>
      <c r="E38" s="55">
        <v>8640</v>
      </c>
      <c r="F38" s="56">
        <v>6</v>
      </c>
      <c r="G38" s="20" t="s">
        <v>6</v>
      </c>
      <c r="H38" s="21"/>
      <c r="I38" s="22">
        <f>IF(E38="","",E38*F38)</f>
        <v>51840</v>
      </c>
    </row>
    <row r="39" spans="1:9" ht="16.5" customHeight="1">
      <c r="A39" s="23"/>
      <c r="B39" s="24" t="s">
        <v>8</v>
      </c>
      <c r="C39" s="93"/>
      <c r="D39" s="94"/>
      <c r="E39" s="57"/>
      <c r="F39" s="58"/>
      <c r="G39" s="25" t="s">
        <v>6</v>
      </c>
      <c r="H39" s="26"/>
      <c r="I39" s="27" t="str">
        <f>IF(E39="","",E39*F39)</f>
        <v/>
      </c>
    </row>
    <row r="40" spans="1:9" ht="16.5" customHeight="1">
      <c r="A40" s="79" t="s">
        <v>11</v>
      </c>
      <c r="B40" s="79"/>
      <c r="C40" s="30"/>
      <c r="D40" s="31"/>
      <c r="E40" s="32"/>
      <c r="F40" s="95">
        <f>SUM(F33:F35,F37:F39)</f>
        <v>48</v>
      </c>
      <c r="G40" s="78" t="s">
        <v>6</v>
      </c>
      <c r="H40" s="33"/>
      <c r="I40" s="16">
        <f>SUM(H32,H36)</f>
        <v>414720</v>
      </c>
    </row>
    <row r="41" spans="1:9" ht="16.5" customHeight="1">
      <c r="A41" s="79"/>
      <c r="B41" s="79"/>
      <c r="C41" s="34"/>
      <c r="D41" s="35"/>
      <c r="E41" s="36"/>
      <c r="F41" s="95"/>
      <c r="G41" s="78"/>
      <c r="H41" s="37" t="s">
        <v>12</v>
      </c>
      <c r="I41" s="27">
        <f>ROUNDDOWN(I40-I40/1.1,0)</f>
        <v>37701</v>
      </c>
    </row>
    <row r="42" spans="1:9" ht="16.5" customHeight="1">
      <c r="A42" s="75" t="s">
        <v>20</v>
      </c>
      <c r="B42" s="75"/>
      <c r="C42" s="76" t="s">
        <v>14</v>
      </c>
      <c r="D42" s="77"/>
      <c r="E42" s="32"/>
      <c r="F42" s="38"/>
      <c r="G42" s="39"/>
      <c r="H42" s="40"/>
      <c r="I42" s="41">
        <f>ROUNDDOWN(I40*2/3,0)</f>
        <v>276480</v>
      </c>
    </row>
    <row r="43" spans="1:9" ht="16.5" customHeight="1">
      <c r="A43" s="75"/>
      <c r="B43" s="75"/>
      <c r="C43" s="76"/>
      <c r="D43" s="77"/>
      <c r="E43" s="36"/>
      <c r="F43" s="42"/>
      <c r="G43" s="43"/>
      <c r="H43" s="37" t="s">
        <v>12</v>
      </c>
      <c r="I43" s="44">
        <f>ROUNDDOWN(I42-I42/1.1,0)</f>
        <v>25134</v>
      </c>
    </row>
    <row r="44" spans="1:9" ht="8.25" customHeight="1"/>
    <row r="45" spans="1:9" ht="16.5" customHeight="1">
      <c r="A45" s="52" t="s">
        <v>21</v>
      </c>
      <c r="B45" s="74" t="s">
        <v>29</v>
      </c>
      <c r="C45" s="74"/>
      <c r="D45" s="74"/>
      <c r="E45" s="74"/>
      <c r="F45" s="74"/>
      <c r="G45" s="74"/>
      <c r="H45" s="74"/>
      <c r="I45" s="74"/>
    </row>
    <row r="46" spans="1:9" ht="16.5" customHeight="1">
      <c r="B46" s="74" t="s">
        <v>30</v>
      </c>
      <c r="C46" s="74"/>
      <c r="D46" s="74"/>
      <c r="E46" s="74"/>
      <c r="F46" s="74"/>
      <c r="G46" s="74"/>
      <c r="H46" s="74"/>
      <c r="I46" s="74"/>
    </row>
    <row r="47" spans="1:9" ht="16.5" customHeight="1">
      <c r="A47" s="52" t="s">
        <v>21</v>
      </c>
      <c r="B47" s="74" t="s">
        <v>31</v>
      </c>
      <c r="C47" s="74"/>
      <c r="D47" s="74"/>
      <c r="E47" s="74"/>
      <c r="F47" s="74"/>
      <c r="G47" s="74"/>
      <c r="H47" s="74"/>
      <c r="I47" s="74"/>
    </row>
    <row r="48" spans="1:9" ht="16.5" customHeight="1">
      <c r="A48" s="52"/>
      <c r="B48" s="74" t="s">
        <v>32</v>
      </c>
      <c r="C48" s="74"/>
      <c r="D48" s="74"/>
      <c r="E48" s="74"/>
      <c r="F48" s="74"/>
      <c r="G48" s="74"/>
      <c r="H48" s="74"/>
      <c r="I48" s="74"/>
    </row>
    <row r="49" spans="1:9" ht="16.5" customHeight="1">
      <c r="A49" s="52" t="s">
        <v>21</v>
      </c>
      <c r="B49" s="74" t="s">
        <v>22</v>
      </c>
      <c r="C49" s="74"/>
      <c r="D49" s="74"/>
      <c r="E49" s="74"/>
      <c r="F49" s="74"/>
      <c r="G49" s="74"/>
      <c r="H49" s="74"/>
      <c r="I49" s="74"/>
    </row>
    <row r="50" spans="1:9" ht="16.5" customHeight="1">
      <c r="A50" s="52" t="s">
        <v>21</v>
      </c>
      <c r="B50" s="74" t="s">
        <v>23</v>
      </c>
      <c r="C50" s="74"/>
      <c r="D50" s="74"/>
      <c r="E50" s="74"/>
      <c r="F50" s="74"/>
      <c r="G50" s="74"/>
      <c r="H50" s="74"/>
      <c r="I50" s="74"/>
    </row>
    <row r="51" spans="1:9" ht="16.5" customHeight="1">
      <c r="A51" s="52" t="s">
        <v>21</v>
      </c>
      <c r="B51" s="74" t="s">
        <v>24</v>
      </c>
      <c r="C51" s="74"/>
      <c r="D51" s="74"/>
      <c r="E51" s="74"/>
      <c r="F51" s="74"/>
      <c r="G51" s="74"/>
      <c r="H51" s="74"/>
      <c r="I51" s="74"/>
    </row>
    <row r="52" spans="1:9" ht="16.5" customHeight="1">
      <c r="B52" s="74" t="s">
        <v>25</v>
      </c>
      <c r="C52" s="74"/>
      <c r="D52" s="74"/>
      <c r="E52" s="74"/>
      <c r="F52" s="74"/>
      <c r="G52" s="74"/>
      <c r="H52" s="74"/>
      <c r="I52" s="74"/>
    </row>
  </sheetData>
  <mergeCells count="57">
    <mergeCell ref="H12:I12"/>
    <mergeCell ref="C13:D13"/>
    <mergeCell ref="B3:I3"/>
    <mergeCell ref="C6:D7"/>
    <mergeCell ref="E6:I6"/>
    <mergeCell ref="F7:G7"/>
    <mergeCell ref="H7:I7"/>
    <mergeCell ref="A8:D8"/>
    <mergeCell ref="H8:I8"/>
    <mergeCell ref="C18:D18"/>
    <mergeCell ref="C9:D9"/>
    <mergeCell ref="C10:D10"/>
    <mergeCell ref="C11:D11"/>
    <mergeCell ref="A12:D12"/>
    <mergeCell ref="C14:D14"/>
    <mergeCell ref="C15:D15"/>
    <mergeCell ref="A16:D16"/>
    <mergeCell ref="H16:I16"/>
    <mergeCell ref="C17:D17"/>
    <mergeCell ref="C30:D31"/>
    <mergeCell ref="E30:I30"/>
    <mergeCell ref="F31:G31"/>
    <mergeCell ref="H31:I31"/>
    <mergeCell ref="C19:D19"/>
    <mergeCell ref="A20:D20"/>
    <mergeCell ref="H20:I20"/>
    <mergeCell ref="C21:D21"/>
    <mergeCell ref="C22:D22"/>
    <mergeCell ref="C23:D23"/>
    <mergeCell ref="A24:B25"/>
    <mergeCell ref="F24:F25"/>
    <mergeCell ref="G24:G25"/>
    <mergeCell ref="A26:B27"/>
    <mergeCell ref="C26:D27"/>
    <mergeCell ref="G40:G41"/>
    <mergeCell ref="A32:B32"/>
    <mergeCell ref="H32:I32"/>
    <mergeCell ref="C33:D33"/>
    <mergeCell ref="C34:D34"/>
    <mergeCell ref="C35:D35"/>
    <mergeCell ref="A36:B36"/>
    <mergeCell ref="H36:I36"/>
    <mergeCell ref="C37:D37"/>
    <mergeCell ref="C38:D38"/>
    <mergeCell ref="C39:D39"/>
    <mergeCell ref="A40:B41"/>
    <mergeCell ref="F40:F41"/>
    <mergeCell ref="B49:I49"/>
    <mergeCell ref="B50:I50"/>
    <mergeCell ref="B51:I51"/>
    <mergeCell ref="B52:I52"/>
    <mergeCell ref="A42:B43"/>
    <mergeCell ref="C42:D43"/>
    <mergeCell ref="B45:I45"/>
    <mergeCell ref="B46:I46"/>
    <mergeCell ref="B47:I47"/>
    <mergeCell ref="B48:I48"/>
  </mergeCells>
  <phoneticPr fontId="5"/>
  <pageMargins left="0.70866141732283472" right="0.70866141732283472" top="0.74803149606299213" bottom="0.7480314960629921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33" sqref="M33"/>
    </sheetView>
  </sheetViews>
  <sheetFormatPr defaultRowHeight="13.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業務別見積明細書</vt:lpstr>
      <vt:lpstr>記入例</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2019-09-12T05:57:04Z</dcterms:modified>
</cp:coreProperties>
</file>