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業務別請求明細書" sheetId="3" r:id="rId1"/>
    <sheet name="業務別請求明細書 (記入例)" sheetId="2" r:id="rId2"/>
    <sheet name="Sheet1" sheetId="1" r:id="rId3"/>
  </sheets>
  <calcPr calcId="152511"/>
</workbook>
</file>

<file path=xl/calcChain.xml><?xml version="1.0" encoding="utf-8"?>
<calcChain xmlns="http://schemas.openxmlformats.org/spreadsheetml/2006/main">
  <c r="F40" i="3" l="1"/>
  <c r="I39" i="3"/>
  <c r="I38" i="3"/>
  <c r="I37" i="3"/>
  <c r="H36" i="3" s="1"/>
  <c r="I35" i="3"/>
  <c r="I34" i="3"/>
  <c r="I33" i="3"/>
  <c r="H32" i="3" s="1"/>
  <c r="I23" i="3"/>
  <c r="I22" i="3"/>
  <c r="I21" i="3"/>
  <c r="F20" i="3"/>
  <c r="I19" i="3"/>
  <c r="H16" i="3" s="1"/>
  <c r="I18" i="3"/>
  <c r="I17" i="3"/>
  <c r="F16" i="3"/>
  <c r="I15" i="3"/>
  <c r="I14" i="3"/>
  <c r="I13" i="3"/>
  <c r="F12" i="3"/>
  <c r="I11" i="3"/>
  <c r="I10" i="3"/>
  <c r="I9" i="3"/>
  <c r="F8" i="3"/>
  <c r="F24" i="3" s="1"/>
  <c r="F20" i="2"/>
  <c r="F16" i="2"/>
  <c r="F12" i="2"/>
  <c r="F8" i="2"/>
  <c r="I23" i="2"/>
  <c r="I22" i="2"/>
  <c r="I21" i="2"/>
  <c r="I19" i="2"/>
  <c r="I18" i="2"/>
  <c r="I17" i="2"/>
  <c r="F40" i="2"/>
  <c r="I39" i="2"/>
  <c r="I38" i="2"/>
  <c r="I37" i="2"/>
  <c r="I35" i="2"/>
  <c r="I34" i="2"/>
  <c r="I33" i="2"/>
  <c r="I15" i="2"/>
  <c r="I14" i="2"/>
  <c r="I13" i="2"/>
  <c r="I11" i="2"/>
  <c r="I10" i="2"/>
  <c r="I9" i="2"/>
  <c r="H8" i="3" l="1"/>
  <c r="H12" i="3"/>
  <c r="H8" i="2"/>
  <c r="F24" i="2"/>
  <c r="H20" i="3"/>
  <c r="I24" i="3"/>
  <c r="I26" i="3" s="1"/>
  <c r="I27" i="3" s="1"/>
  <c r="I40" i="3"/>
  <c r="H32" i="2"/>
  <c r="I40" i="2" s="1"/>
  <c r="H36" i="2"/>
  <c r="H16" i="2"/>
  <c r="H12" i="2"/>
  <c r="H20" i="2"/>
  <c r="I25" i="3" l="1"/>
  <c r="I41" i="3"/>
  <c r="I42" i="3"/>
  <c r="I43" i="3" s="1"/>
  <c r="I41" i="2"/>
  <c r="I42" i="2"/>
  <c r="I43" i="2" s="1"/>
  <c r="I24" i="2"/>
  <c r="I25" i="2" s="1"/>
  <c r="I26" i="2" l="1"/>
  <c r="I27" i="2" s="1"/>
</calcChain>
</file>

<file path=xl/sharedStrings.xml><?xml version="1.0" encoding="utf-8"?>
<sst xmlns="http://schemas.openxmlformats.org/spreadsheetml/2006/main" count="194" uniqueCount="44">
  <si>
    <t>○</t>
    <phoneticPr fontId="7"/>
  </si>
  <si>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</si>
  <si>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</si>
  <si>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</si>
  <si>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</si>
  <si>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代表者と面談</t>
    <rPh sb="0" eb="3">
      <t>ダイヒョウシャ</t>
    </rPh>
    <rPh sb="4" eb="6">
      <t>メンダン</t>
    </rPh>
    <phoneticPr fontId="12"/>
  </si>
  <si>
    <t>時間</t>
    <rPh sb="0" eb="2">
      <t>ジカン</t>
    </rPh>
    <phoneticPr fontId="7"/>
  </si>
  <si>
    <t>補助者</t>
    <rPh sb="0" eb="3">
      <t>ホジョシャ</t>
    </rPh>
    <phoneticPr fontId="7"/>
  </si>
  <si>
    <t>その他</t>
    <rPh sb="2" eb="3">
      <t>タ</t>
    </rPh>
    <phoneticPr fontId="7"/>
  </si>
  <si>
    <t>作成実務</t>
    <rPh sb="0" eb="2">
      <t>サクセイ</t>
    </rPh>
    <rPh sb="2" eb="4">
      <t>ジツム</t>
    </rPh>
    <phoneticPr fontId="12"/>
  </si>
  <si>
    <t>作成補助</t>
    <rPh sb="0" eb="2">
      <t>サクセイ</t>
    </rPh>
    <rPh sb="2" eb="4">
      <t>ホジョ</t>
    </rPh>
    <phoneticPr fontId="12"/>
  </si>
  <si>
    <t>費用総額</t>
    <rPh sb="0" eb="2">
      <t>ヒヨウ</t>
    </rPh>
    <rPh sb="2" eb="4">
      <t>ソウガク</t>
    </rPh>
    <phoneticPr fontId="7"/>
  </si>
  <si>
    <t>（内消費税）</t>
    <rPh sb="1" eb="2">
      <t>ウチ</t>
    </rPh>
    <rPh sb="2" eb="5">
      <t>ショウヒゼイ</t>
    </rPh>
    <phoneticPr fontId="7"/>
  </si>
  <si>
    <t>支払申請金額（予定）</t>
    <rPh sb="0" eb="2">
      <t>シハライ</t>
    </rPh>
    <rPh sb="2" eb="4">
      <t>シンセイ</t>
    </rPh>
    <rPh sb="4" eb="6">
      <t>キンガク</t>
    </rPh>
    <rPh sb="7" eb="9">
      <t>ヨテイ</t>
    </rPh>
    <phoneticPr fontId="7"/>
  </si>
  <si>
    <t>見積費用の2/3</t>
    <rPh sb="0" eb="2">
      <t>ミツモリ</t>
    </rPh>
    <rPh sb="2" eb="4">
      <t>ヒヨウ</t>
    </rPh>
    <phoneticPr fontId="7"/>
  </si>
  <si>
    <t>○</t>
    <phoneticPr fontId="7"/>
  </si>
  <si>
    <t>モニタリング</t>
    <phoneticPr fontId="7"/>
  </si>
  <si>
    <t>モニタリング準備</t>
    <rPh sb="6" eb="8">
      <t>ジュンビ</t>
    </rPh>
    <phoneticPr fontId="7"/>
  </si>
  <si>
    <t>作成準備、代表者との面談</t>
    <rPh sb="0" eb="2">
      <t>サクセイ</t>
    </rPh>
    <rPh sb="2" eb="4">
      <t>ジュンビ</t>
    </rPh>
    <rPh sb="5" eb="8">
      <t>ダイヒョウシャ</t>
    </rPh>
    <rPh sb="10" eb="12">
      <t>メンダン</t>
    </rPh>
    <phoneticPr fontId="12"/>
  </si>
  <si>
    <t>作成準備、代表者との面談</t>
    <phoneticPr fontId="12"/>
  </si>
  <si>
    <t>モニタリング費用
支払申請金額（予定）</t>
    <rPh sb="6" eb="8">
      <t>ヒヨウ</t>
    </rPh>
    <rPh sb="9" eb="11">
      <t>シハライ</t>
    </rPh>
    <rPh sb="11" eb="13">
      <t>シンセイ</t>
    </rPh>
    <rPh sb="13" eb="15">
      <t>キンガク</t>
    </rPh>
    <rPh sb="16" eb="18">
      <t>ヨテイ</t>
    </rPh>
    <phoneticPr fontId="7"/>
  </si>
  <si>
    <t>※</t>
    <phoneticPr fontId="7"/>
  </si>
  <si>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</si>
  <si>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</si>
  <si>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</si>
  <si>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r>
      <t>ので、提出前に</t>
    </r>
    <r>
      <rPr>
        <b/>
        <sz val="11"/>
        <color indexed="8"/>
        <rFont val="ＭＳ Ｐゴシック"/>
        <family val="3"/>
        <charset val="128"/>
      </rPr>
      <t>チェック</t>
    </r>
    <r>
      <rPr>
        <sz val="11"/>
        <color theme="1"/>
        <rFont val="ＭＳ Ｐゴシック"/>
        <family val="2"/>
        <scheme val="minor"/>
      </rPr>
      <t>はして下さい。</t>
    </r>
    <rPh sb="3" eb="5">
      <t>テイシュツ</t>
    </rPh>
    <rPh sb="5" eb="6">
      <t>マエ</t>
    </rPh>
    <rPh sb="14" eb="15">
      <t>クダ</t>
    </rPh>
    <phoneticPr fontId="7"/>
  </si>
  <si>
    <t>計画作成</t>
    <rPh sb="0" eb="2">
      <t>ケイカク</t>
    </rPh>
    <rPh sb="2" eb="4">
      <t>サクセイ</t>
    </rPh>
    <phoneticPr fontId="7"/>
  </si>
  <si>
    <t>実施された経営改善計画策定支援内容は、経営改善支援センターが確認手続きを行った後、経営改善</t>
    <rPh sb="0" eb="2">
      <t>ジッシ</t>
    </rPh>
    <rPh sb="5" eb="7">
      <t>ケイエイ</t>
    </rPh>
    <rPh sb="7" eb="9">
      <t>カイゼン</t>
    </rPh>
    <rPh sb="9" eb="11">
      <t>ケイカク</t>
    </rPh>
    <rPh sb="11" eb="13">
      <t>サクテイ</t>
    </rPh>
    <rPh sb="13" eb="15">
      <t>シエン</t>
    </rPh>
    <rPh sb="15" eb="17">
      <t>ナイヨウ</t>
    </rPh>
    <rPh sb="19" eb="29">
      <t>ケイエイカイゼン</t>
    </rPh>
    <rPh sb="30" eb="32">
      <t>カクニン</t>
    </rPh>
    <rPh sb="32" eb="34">
      <t>テツヅ</t>
    </rPh>
    <rPh sb="36" eb="37">
      <t>オコナ</t>
    </rPh>
    <rPh sb="39" eb="40">
      <t>アト</t>
    </rPh>
    <phoneticPr fontId="7"/>
  </si>
  <si>
    <t>計画策定支援に伴い生じた費用（モニタリング費用を含む）の2/3（上限200万円）を負担します。</t>
    <rPh sb="7" eb="8">
      <t>トモナ</t>
    </rPh>
    <rPh sb="9" eb="10">
      <t>ショウ</t>
    </rPh>
    <rPh sb="12" eb="14">
      <t>ヒヨウ</t>
    </rPh>
    <rPh sb="21" eb="23">
      <t>ヒヨウ</t>
    </rPh>
    <rPh sb="24" eb="25">
      <t>フク</t>
    </rPh>
    <rPh sb="32" eb="34">
      <t>ジョウゲン</t>
    </rPh>
    <rPh sb="37" eb="39">
      <t>マンエン</t>
    </rPh>
    <phoneticPr fontId="7"/>
  </si>
  <si>
    <t>経営改善計画策定支援に係る費用の総額が200万円を超える場合は、中小企業基盤整備機構</t>
    <rPh sb="11" eb="12">
      <t>カカ</t>
    </rPh>
    <rPh sb="13" eb="15">
      <t>ヒヨウ</t>
    </rPh>
    <rPh sb="16" eb="18">
      <t>ソウガク</t>
    </rPh>
    <rPh sb="22" eb="24">
      <t>マンエン</t>
    </rPh>
    <rPh sb="25" eb="26">
      <t>コ</t>
    </rPh>
    <rPh sb="28" eb="30">
      <t>バアイ</t>
    </rPh>
    <rPh sb="32" eb="34">
      <t>チュウショウ</t>
    </rPh>
    <rPh sb="34" eb="36">
      <t>キギョウ</t>
    </rPh>
    <rPh sb="36" eb="38">
      <t>キバン</t>
    </rPh>
    <rPh sb="38" eb="40">
      <t>セイビ</t>
    </rPh>
    <rPh sb="40" eb="42">
      <t>キコウ</t>
    </rPh>
    <phoneticPr fontId="5"/>
  </si>
  <si>
    <t>　（中小企業再生支援全国本部）が確認手続きを行います。</t>
    <rPh sb="2" eb="4">
      <t>チュウショウ</t>
    </rPh>
    <rPh sb="4" eb="6">
      <t>キギョウ</t>
    </rPh>
    <rPh sb="6" eb="8">
      <t>サイセイ</t>
    </rPh>
    <rPh sb="8" eb="10">
      <t>シエン</t>
    </rPh>
    <rPh sb="10" eb="12">
      <t>ゼンコク</t>
    </rPh>
    <rPh sb="12" eb="14">
      <t>ホンブ</t>
    </rPh>
    <rPh sb="16" eb="18">
      <t>カクニン</t>
    </rPh>
    <rPh sb="18" eb="20">
      <t>テツヅ</t>
    </rPh>
    <rPh sb="22" eb="23">
      <t>オコナ</t>
    </rPh>
    <phoneticPr fontId="5"/>
  </si>
  <si>
    <t>合計金額</t>
    <rPh sb="0" eb="2">
      <t>ゴウケイ</t>
    </rPh>
    <rPh sb="2" eb="4">
      <t>キンガク</t>
    </rPh>
    <phoneticPr fontId="7"/>
  </si>
  <si>
    <t>時間</t>
    <rPh sb="0" eb="2">
      <t>ジカン</t>
    </rPh>
    <phoneticPr fontId="5"/>
  </si>
  <si>
    <t>金融機関への説明補助</t>
    <rPh sb="0" eb="2">
      <t>キンユウ</t>
    </rPh>
    <rPh sb="2" eb="4">
      <t>キカン</t>
    </rPh>
    <rPh sb="6" eb="8">
      <t>セツメイ</t>
    </rPh>
    <rPh sb="8" eb="10">
      <t>ホジョ</t>
    </rPh>
    <phoneticPr fontId="5"/>
  </si>
  <si>
    <t>打ち合わせ（社内での打ち合わせ等）</t>
    <rPh sb="0" eb="1">
      <t>ウ</t>
    </rPh>
    <rPh sb="2" eb="3">
      <t>ア</t>
    </rPh>
    <rPh sb="6" eb="8">
      <t>シャナイ</t>
    </rPh>
    <rPh sb="10" eb="11">
      <t>ウ</t>
    </rPh>
    <rPh sb="12" eb="13">
      <t>ア</t>
    </rPh>
    <rPh sb="15" eb="16">
      <t>トウ</t>
    </rPh>
    <phoneticPr fontId="7"/>
  </si>
  <si>
    <t>債権者会議（金融機関への計画内容の説明等）</t>
    <rPh sb="0" eb="3">
      <t>サイケンシャ</t>
    </rPh>
    <rPh sb="3" eb="5">
      <t>カイギ</t>
    </rPh>
    <rPh sb="6" eb="8">
      <t>キンユウ</t>
    </rPh>
    <rPh sb="8" eb="10">
      <t>キカン</t>
    </rPh>
    <rPh sb="12" eb="14">
      <t>ケイカク</t>
    </rPh>
    <rPh sb="14" eb="16">
      <t>ナイヨウ</t>
    </rPh>
    <rPh sb="17" eb="19">
      <t>セツメイ</t>
    </rPh>
    <rPh sb="19" eb="20">
      <t>トウ</t>
    </rPh>
    <phoneticPr fontId="7"/>
  </si>
  <si>
    <t>ヒアリング（事業者の代表者、部店長、担当者等）</t>
    <rPh sb="6" eb="9">
      <t>ジギョウシャ</t>
    </rPh>
    <rPh sb="10" eb="13">
      <t>ダイヒョウシャ</t>
    </rPh>
    <rPh sb="14" eb="15">
      <t>ブ</t>
    </rPh>
    <rPh sb="15" eb="17">
      <t>テンチョウ</t>
    </rPh>
    <rPh sb="18" eb="21">
      <t>タントウシャ</t>
    </rPh>
    <rPh sb="21" eb="22">
      <t>トウ</t>
    </rPh>
    <phoneticPr fontId="5"/>
  </si>
  <si>
    <t>モニタリング会議</t>
    <rPh sb="6" eb="8">
      <t>カイギ</t>
    </rPh>
    <phoneticPr fontId="7"/>
  </si>
  <si>
    <t>3年間実施</t>
    <rPh sb="1" eb="3">
      <t>ネンカン</t>
    </rPh>
    <rPh sb="3" eb="5">
      <t>ジッシ</t>
    </rPh>
    <phoneticPr fontId="5"/>
  </si>
  <si>
    <t>年2回（6ヶ月ごと）×1時間×</t>
    <rPh sb="0" eb="1">
      <t>ネン</t>
    </rPh>
    <rPh sb="2" eb="3">
      <t>カイ</t>
    </rPh>
    <rPh sb="6" eb="7">
      <t>ゲツ</t>
    </rPh>
    <rPh sb="12" eb="14">
      <t>ジカン</t>
    </rPh>
    <phoneticPr fontId="5"/>
  </si>
  <si>
    <t>別紙２-３</t>
    <rPh sb="0" eb="2">
      <t>ベッシ</t>
    </rPh>
    <phoneticPr fontId="7"/>
  </si>
  <si>
    <t>業務別請求明細書</t>
    <rPh sb="0" eb="2">
      <t>ギョウム</t>
    </rPh>
    <rPh sb="2" eb="3">
      <t>ベツ</t>
    </rPh>
    <rPh sb="3" eb="5">
      <t>セイキュウ</t>
    </rPh>
    <rPh sb="5" eb="7">
      <t>メイサイ</t>
    </rPh>
    <rPh sb="7" eb="8">
      <t>ショ</t>
    </rPh>
    <phoneticPr fontId="7"/>
  </si>
  <si>
    <t>経営改善計画策定支援</t>
    <rPh sb="0" eb="10">
      <t>ケイエイカイゼンケイカクサクテイシエン</t>
    </rPh>
    <phoneticPr fontId="7"/>
  </si>
  <si>
    <t>金　　額　（消費税込み）</t>
    <rPh sb="0" eb="1">
      <t>キン</t>
    </rPh>
    <rPh sb="3" eb="4">
      <t>ガク</t>
    </rPh>
    <rPh sb="6" eb="8">
      <t>ショウヒ</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</si>
</sst>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_);\(#,##0.0\)"/>
  </numFmts>
  <fonts count="1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101">
    <xf numFmtId="0" fontId="0" fillId="0" borderId="0" xfId="0"/>
    <xf numFmtId="0" fontId="4" fillId="0" borderId="0" xfId="1" applyFont="1">
      <alignment vertical="center"/>
    </xf>
    <xf numFmtId="0" fontId="3" fillId="0" borderId="0" xfId="1">
      <alignment vertical="center"/>
    </xf>
    <xf numFmtId="0" fontId="9" fillId="0" borderId="0" xfId="1" applyFont="1">
      <alignment vertical="center"/>
    </xf>
    <xf numFmtId="0" fontId="10"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13" fillId="0" borderId="0" xfId="1" applyFont="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8"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176" fontId="4" fillId="2" borderId="25" xfId="1" applyNumberFormat="1" applyFont="1" applyFill="1" applyBorder="1">
      <alignment vertical="center"/>
    </xf>
    <xf numFmtId="178" fontId="4" fillId="2" borderId="24" xfId="1" applyNumberFormat="1" applyFont="1" applyFill="1" applyBorder="1" applyAlignment="1">
      <alignment vertical="center"/>
    </xf>
    <xf numFmtId="0" fontId="4" fillId="0" borderId="24" xfId="1" applyFont="1" applyBorder="1" applyAlignment="1">
      <alignment horizontal="center" vertical="center"/>
    </xf>
    <xf numFmtId="0" fontId="3" fillId="0" borderId="0" xfId="1" applyAlignment="1">
      <alignment horizontal="right" vertical="center"/>
    </xf>
    <xf numFmtId="176" fontId="13" fillId="2" borderId="11" xfId="1" applyNumberFormat="1" applyFont="1" applyFill="1" applyBorder="1">
      <alignment vertical="center"/>
    </xf>
    <xf numFmtId="177" fontId="13" fillId="2" borderId="12" xfId="1" applyNumberFormat="1" applyFont="1" applyFill="1" applyBorder="1" applyAlignment="1">
      <alignment vertical="center"/>
    </xf>
    <xf numFmtId="176" fontId="13" fillId="2" borderId="15" xfId="1" applyNumberFormat="1" applyFont="1" applyFill="1" applyBorder="1">
      <alignment vertical="center"/>
    </xf>
    <xf numFmtId="177" fontId="13" fillId="2" borderId="16" xfId="1" applyNumberFormat="1" applyFont="1" applyFill="1" applyBorder="1" applyAlignment="1">
      <alignment vertical="center"/>
    </xf>
    <xf numFmtId="176" fontId="13" fillId="2" borderId="19" xfId="1" applyNumberFormat="1" applyFont="1" applyFill="1" applyBorder="1">
      <alignment vertical="center"/>
    </xf>
    <xf numFmtId="177" fontId="13" fillId="2" borderId="20" xfId="1" applyNumberFormat="1" applyFont="1" applyFill="1" applyBorder="1" applyAlignment="1">
      <alignment vertical="center"/>
    </xf>
    <xf numFmtId="177" fontId="4" fillId="0" borderId="8" xfId="1" applyNumberFormat="1" applyFont="1" applyBorder="1" applyAlignment="1">
      <alignment vertical="center"/>
    </xf>
    <xf numFmtId="0" fontId="3" fillId="0" borderId="0" xfId="1" applyAlignment="1">
      <alignment vertical="center"/>
    </xf>
    <xf numFmtId="0" fontId="11" fillId="0" borderId="3" xfId="1" applyFont="1" applyBorder="1" applyAlignment="1">
      <alignment horizontal="center" vertical="center" wrapText="1"/>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21" xfId="1" applyFont="1" applyBorder="1" applyAlignment="1">
      <alignment vertical="center"/>
    </xf>
    <xf numFmtId="0" fontId="11" fillId="0" borderId="3" xfId="1" applyFont="1" applyBorder="1" applyAlignment="1">
      <alignment vertical="center"/>
    </xf>
    <xf numFmtId="0" fontId="11" fillId="0" borderId="22" xfId="1" applyFont="1" applyBorder="1" applyAlignment="1">
      <alignment vertical="center"/>
    </xf>
    <xf numFmtId="176" fontId="4" fillId="0" borderId="6" xfId="1" applyNumberFormat="1" applyFont="1" applyBorder="1" applyAlignment="1">
      <alignment vertical="center"/>
    </xf>
    <xf numFmtId="0" fontId="0" fillId="0" borderId="7" xfId="0"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4" fillId="0" borderId="13" xfId="1" applyFont="1"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4" fillId="0" borderId="1" xfId="1" applyFont="1" applyBorder="1" applyAlignment="1">
      <alignment vertical="center" shrinkToFit="1"/>
    </xf>
    <xf numFmtId="0" fontId="4" fillId="0" borderId="2" xfId="3" applyFont="1" applyBorder="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0" fontId="4" fillId="0" borderId="4" xfId="1" applyFont="1" applyBorder="1" applyAlignment="1">
      <alignment vertical="center" shrinkToFit="1"/>
    </xf>
    <xf numFmtId="0" fontId="4" fillId="0" borderId="5" xfId="3" applyFont="1" applyBorder="1" applyAlignment="1">
      <alignment vertical="center" shrinkToFit="1"/>
    </xf>
    <xf numFmtId="177" fontId="4" fillId="0" borderId="6" xfId="1" applyNumberFormat="1" applyFont="1" applyBorder="1" applyAlignment="1">
      <alignment vertical="center"/>
    </xf>
    <xf numFmtId="0" fontId="0" fillId="0" borderId="10" xfId="0" applyBorder="1" applyAlignment="1">
      <alignment vertical="center" shrinkToFit="1"/>
    </xf>
    <xf numFmtId="0" fontId="4" fillId="0" borderId="7" xfId="1" applyFont="1" applyBorder="1" applyAlignment="1">
      <alignment horizontal="center" vertical="center"/>
    </xf>
    <xf numFmtId="0" fontId="0" fillId="0" borderId="18" xfId="0" applyBorder="1" applyAlignment="1">
      <alignment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 fillId="0" borderId="0" xfId="3" applyBorder="1" applyAlignment="1">
      <alignment vertical="center"/>
    </xf>
    <xf numFmtId="0" fontId="1" fillId="0" borderId="27" xfId="3" applyBorder="1" applyAlignment="1">
      <alignment vertical="center"/>
    </xf>
    <xf numFmtId="0" fontId="0" fillId="0" borderId="14" xfId="0" applyBorder="1" applyAlignment="1">
      <alignment vertical="center" shrinkToFit="1"/>
    </xf>
    <xf numFmtId="0" fontId="11" fillId="0" borderId="6" xfId="1" applyFont="1" applyBorder="1" applyAlignment="1">
      <alignment vertical="center"/>
    </xf>
    <xf numFmtId="0" fontId="11" fillId="0" borderId="21" xfId="1" applyFont="1" applyBorder="1" applyAlignment="1">
      <alignment vertical="center"/>
    </xf>
    <xf numFmtId="0" fontId="1" fillId="0" borderId="21" xfId="3" applyBorder="1" applyAlignment="1">
      <alignment vertical="center"/>
    </xf>
    <xf numFmtId="0" fontId="1" fillId="0" borderId="7" xfId="3" applyBorder="1" applyAlignment="1">
      <alignment vertical="center"/>
    </xf>
    <xf numFmtId="0" fontId="11" fillId="0" borderId="8" xfId="1" applyFont="1" applyBorder="1" applyAlignment="1">
      <alignment vertical="center"/>
    </xf>
    <xf numFmtId="0" fontId="1" fillId="0" borderId="8" xfId="3" applyBorder="1" applyAlignment="1">
      <alignment vertical="center"/>
    </xf>
    <xf numFmtId="0" fontId="1" fillId="0" borderId="2" xfId="3" applyBorder="1" applyAlignment="1">
      <alignment vertical="center"/>
    </xf>
    <xf numFmtId="0" fontId="6" fillId="0" borderId="0" xfId="1" applyFont="1" applyAlignment="1">
      <alignment horizontal="right" vertical="center"/>
    </xf>
    <xf numFmtId="0" fontId="0" fillId="0" borderId="0" xfId="0" applyAlignment="1">
      <alignment vertical="center"/>
    </xf>
    <xf numFmtId="0" fontId="8" fillId="0" borderId="0" xfId="1" applyFont="1" applyAlignment="1">
      <alignment horizontal="center" vertical="center"/>
    </xf>
    <xf numFmtId="0" fontId="11" fillId="0" borderId="21" xfId="2" applyFont="1" applyBorder="1" applyAlignment="1">
      <alignment vertical="center"/>
    </xf>
    <xf numFmtId="0" fontId="0" fillId="0" borderId="21" xfId="0" applyBorder="1" applyAlignment="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104775</xdr:rowOff>
    </xdr:from>
    <xdr:to>
      <xdr:col>2</xdr:col>
      <xdr:colOff>409575</xdr:colOff>
      <xdr:row>2</xdr:row>
      <xdr:rowOff>247650</xdr:rowOff>
    </xdr:to>
    <xdr:sp macro="" textlink="">
      <xdr:nvSpPr>
        <xdr:cNvPr id="2" name="正方形/長方形 1"/>
        <xdr:cNvSpPr/>
      </xdr:nvSpPr>
      <xdr:spPr>
        <a:xfrm>
          <a:off x="323850" y="104775"/>
          <a:ext cx="1581150" cy="438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0" cap="none" spc="0">
              <a:ln w="0"/>
              <a:solidFill>
                <a:srgbClr val="FF0000"/>
              </a:solidFill>
              <a:effectLst>
                <a:outerShdw blurRad="38100" dist="19050" dir="2700000" algn="tl" rotWithShape="0">
                  <a:schemeClr val="dk1">
                    <a:alpha val="40000"/>
                  </a:schemeClr>
                </a:outerShdw>
              </a:effectLst>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workbookViewId="0">
      <selection activeCell="E30" sqref="E30:I30"/>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11" ht="17.25">
      <c r="A1" s="1"/>
      <c r="B1" s="1"/>
      <c r="C1" s="1"/>
      <c r="D1" s="1"/>
      <c r="E1" s="1"/>
      <c r="F1" s="1"/>
      <c r="G1" s="1"/>
      <c r="H1" s="96" t="s">
        <v>40</v>
      </c>
      <c r="I1" s="97"/>
    </row>
    <row r="2" spans="1:11" ht="6" customHeight="1">
      <c r="A2" s="1"/>
      <c r="B2" s="1"/>
      <c r="C2" s="1"/>
      <c r="D2" s="1"/>
      <c r="E2" s="1"/>
      <c r="F2" s="1"/>
      <c r="G2" s="1"/>
      <c r="H2" s="1"/>
      <c r="I2" s="1"/>
    </row>
    <row r="3" spans="1:11" ht="27.75" customHeight="1">
      <c r="A3" s="1"/>
      <c r="B3" s="98" t="s">
        <v>41</v>
      </c>
      <c r="C3" s="98"/>
      <c r="D3" s="98"/>
      <c r="E3" s="98"/>
      <c r="F3" s="98"/>
      <c r="G3" s="98"/>
      <c r="H3" s="98"/>
      <c r="I3" s="98"/>
    </row>
    <row r="4" spans="1:11" ht="5.25" customHeight="1">
      <c r="A4" s="1"/>
      <c r="B4" s="1"/>
      <c r="C4" s="1"/>
      <c r="D4" s="1"/>
      <c r="E4" s="1"/>
      <c r="F4" s="1"/>
      <c r="G4" s="1"/>
      <c r="H4" s="1"/>
      <c r="I4" s="1"/>
    </row>
    <row r="5" spans="1:11" ht="18.75" customHeight="1">
      <c r="A5" s="3" t="s">
        <v>0</v>
      </c>
      <c r="B5" s="4" t="s">
        <v>42</v>
      </c>
      <c r="C5" s="1"/>
      <c r="D5" s="1"/>
      <c r="E5" s="1"/>
      <c r="F5" s="1"/>
      <c r="G5" s="1"/>
      <c r="H5" s="1"/>
      <c r="I5" s="1"/>
    </row>
    <row r="6" spans="1:11" ht="16.5" customHeight="1">
      <c r="A6" s="5"/>
      <c r="B6" s="6"/>
      <c r="C6" s="61" t="s">
        <v>1</v>
      </c>
      <c r="D6" s="61"/>
      <c r="E6" s="61" t="s">
        <v>43</v>
      </c>
      <c r="F6" s="61"/>
      <c r="G6" s="61"/>
      <c r="H6" s="61"/>
      <c r="I6" s="61"/>
    </row>
    <row r="7" spans="1:11" ht="16.5" customHeight="1">
      <c r="A7" s="7"/>
      <c r="B7" s="8"/>
      <c r="C7" s="61"/>
      <c r="D7" s="61"/>
      <c r="E7" s="9" t="s">
        <v>2</v>
      </c>
      <c r="F7" s="61" t="s">
        <v>3</v>
      </c>
      <c r="G7" s="62"/>
      <c r="H7" s="62" t="s">
        <v>31</v>
      </c>
      <c r="I7" s="82"/>
    </row>
    <row r="8" spans="1:11" ht="16.5" customHeight="1">
      <c r="A8" s="89" t="s">
        <v>36</v>
      </c>
      <c r="B8" s="99"/>
      <c r="C8" s="100"/>
      <c r="D8" s="67"/>
      <c r="E8" s="9"/>
      <c r="F8" s="58">
        <f>SUM(F9:F11)</f>
        <v>0</v>
      </c>
      <c r="G8" s="10" t="s">
        <v>32</v>
      </c>
      <c r="H8" s="66">
        <f>SUM(I9:I11)</f>
        <v>0</v>
      </c>
      <c r="I8" s="67"/>
    </row>
    <row r="9" spans="1:11" ht="16.5" customHeight="1">
      <c r="A9" s="11"/>
      <c r="B9" s="12" t="s">
        <v>4</v>
      </c>
      <c r="C9" s="68" t="s">
        <v>5</v>
      </c>
      <c r="D9" s="69"/>
      <c r="E9" s="52"/>
      <c r="F9" s="53"/>
      <c r="G9" s="13" t="s">
        <v>6</v>
      </c>
      <c r="H9" s="14"/>
      <c r="I9" s="15" t="str">
        <f>IF(E9="","",E9*F9)</f>
        <v/>
      </c>
      <c r="K9" s="16"/>
    </row>
    <row r="10" spans="1:11" ht="16.5" customHeight="1">
      <c r="A10" s="17"/>
      <c r="B10" s="18" t="s">
        <v>7</v>
      </c>
      <c r="C10" s="70" t="s">
        <v>5</v>
      </c>
      <c r="D10" s="71"/>
      <c r="E10" s="54"/>
      <c r="F10" s="55"/>
      <c r="G10" s="19" t="s">
        <v>6</v>
      </c>
      <c r="H10" s="20"/>
      <c r="I10" s="21" t="str">
        <f>IF(E10="","",E10*F10)</f>
        <v/>
      </c>
    </row>
    <row r="11" spans="1:11" ht="16.5" customHeight="1">
      <c r="A11" s="22"/>
      <c r="B11" s="23" t="s">
        <v>8</v>
      </c>
      <c r="C11" s="72"/>
      <c r="D11" s="73"/>
      <c r="E11" s="56"/>
      <c r="F11" s="57"/>
      <c r="G11" s="24" t="s">
        <v>6</v>
      </c>
      <c r="H11" s="25"/>
      <c r="I11" s="26" t="str">
        <f>IF(E11="","",E11*F11)</f>
        <v/>
      </c>
    </row>
    <row r="12" spans="1:11" ht="16.5" customHeight="1">
      <c r="A12" s="89" t="s">
        <v>26</v>
      </c>
      <c r="B12" s="90"/>
      <c r="C12" s="91"/>
      <c r="D12" s="92"/>
      <c r="E12" s="27"/>
      <c r="F12" s="58">
        <f>SUM(F13:F15)</f>
        <v>0</v>
      </c>
      <c r="G12" s="10" t="s">
        <v>32</v>
      </c>
      <c r="H12" s="66">
        <f>SUM(I13:I15)</f>
        <v>0</v>
      </c>
      <c r="I12" s="67"/>
    </row>
    <row r="13" spans="1:11" ht="16.5" customHeight="1">
      <c r="A13" s="11"/>
      <c r="B13" s="12" t="s">
        <v>4</v>
      </c>
      <c r="C13" s="68" t="s">
        <v>9</v>
      </c>
      <c r="D13" s="69"/>
      <c r="E13" s="52"/>
      <c r="F13" s="53"/>
      <c r="G13" s="13" t="s">
        <v>6</v>
      </c>
      <c r="H13" s="14"/>
      <c r="I13" s="15" t="str">
        <f>IF(E13="","",E13*F13)</f>
        <v/>
      </c>
    </row>
    <row r="14" spans="1:11" ht="16.5" customHeight="1">
      <c r="A14" s="17"/>
      <c r="B14" s="18" t="s">
        <v>7</v>
      </c>
      <c r="C14" s="70" t="s">
        <v>10</v>
      </c>
      <c r="D14" s="71"/>
      <c r="E14" s="54"/>
      <c r="F14" s="55"/>
      <c r="G14" s="19" t="s">
        <v>6</v>
      </c>
      <c r="H14" s="20"/>
      <c r="I14" s="21" t="str">
        <f>IF(E14="","",E14*F14)</f>
        <v/>
      </c>
    </row>
    <row r="15" spans="1:11" ht="16.5" customHeight="1">
      <c r="A15" s="22"/>
      <c r="B15" s="23" t="s">
        <v>8</v>
      </c>
      <c r="C15" s="72"/>
      <c r="D15" s="73"/>
      <c r="E15" s="56"/>
      <c r="F15" s="57"/>
      <c r="G15" s="24" t="s">
        <v>6</v>
      </c>
      <c r="H15" s="25"/>
      <c r="I15" s="26" t="str">
        <f>IF(E15="","",E15*F15)</f>
        <v/>
      </c>
    </row>
    <row r="16" spans="1:11" ht="16.5" customHeight="1">
      <c r="A16" s="89" t="s">
        <v>35</v>
      </c>
      <c r="B16" s="93"/>
      <c r="C16" s="94"/>
      <c r="D16" s="95"/>
      <c r="E16" s="48"/>
      <c r="F16" s="58">
        <f>SUM(F17:F19)</f>
        <v>0</v>
      </c>
      <c r="G16" s="10" t="s">
        <v>32</v>
      </c>
      <c r="H16" s="66">
        <f>SUM(I17:I19)</f>
        <v>0</v>
      </c>
      <c r="I16" s="67"/>
    </row>
    <row r="17" spans="1:9" ht="16.5" customHeight="1">
      <c r="A17" s="11"/>
      <c r="B17" s="12" t="s">
        <v>4</v>
      </c>
      <c r="C17" s="68" t="s">
        <v>33</v>
      </c>
      <c r="D17" s="81"/>
      <c r="E17" s="52"/>
      <c r="F17" s="53"/>
      <c r="G17" s="13" t="s">
        <v>6</v>
      </c>
      <c r="H17" s="14"/>
      <c r="I17" s="15" t="str">
        <f>IF(E17="","",E17*F17)</f>
        <v/>
      </c>
    </row>
    <row r="18" spans="1:9" ht="16.5" customHeight="1">
      <c r="A18" s="17"/>
      <c r="B18" s="18" t="s">
        <v>7</v>
      </c>
      <c r="C18" s="70" t="s">
        <v>33</v>
      </c>
      <c r="D18" s="88"/>
      <c r="E18" s="54"/>
      <c r="F18" s="55"/>
      <c r="G18" s="19" t="s">
        <v>6</v>
      </c>
      <c r="H18" s="20"/>
      <c r="I18" s="21" t="str">
        <f>IF(E18="","",E18*F18)</f>
        <v/>
      </c>
    </row>
    <row r="19" spans="1:9" ht="16.5" customHeight="1">
      <c r="A19" s="22"/>
      <c r="B19" s="23" t="s">
        <v>8</v>
      </c>
      <c r="C19" s="72"/>
      <c r="D19" s="83"/>
      <c r="E19" s="56"/>
      <c r="F19" s="57"/>
      <c r="G19" s="24" t="s">
        <v>6</v>
      </c>
      <c r="H19" s="25"/>
      <c r="I19" s="26" t="str">
        <f>IF(E19="","",E19*F19)</f>
        <v/>
      </c>
    </row>
    <row r="20" spans="1:9" ht="16.5" customHeight="1">
      <c r="A20" s="84" t="s">
        <v>34</v>
      </c>
      <c r="B20" s="85"/>
      <c r="C20" s="86"/>
      <c r="D20" s="87"/>
      <c r="E20" s="48"/>
      <c r="F20" s="58">
        <f>SUM(F21:F23)</f>
        <v>0</v>
      </c>
      <c r="G20" s="10" t="s">
        <v>32</v>
      </c>
      <c r="H20" s="66">
        <f>SUM(I21:I23)</f>
        <v>0</v>
      </c>
      <c r="I20" s="67"/>
    </row>
    <row r="21" spans="1:9" ht="16.5" customHeight="1">
      <c r="A21" s="11"/>
      <c r="B21" s="12" t="s">
        <v>4</v>
      </c>
      <c r="C21" s="68"/>
      <c r="D21" s="81"/>
      <c r="E21" s="52"/>
      <c r="F21" s="53"/>
      <c r="G21" s="13" t="s">
        <v>6</v>
      </c>
      <c r="H21" s="14"/>
      <c r="I21" s="15" t="str">
        <f>IF(E21="","",E21*F21)</f>
        <v/>
      </c>
    </row>
    <row r="22" spans="1:9" ht="16.5" customHeight="1">
      <c r="A22" s="17"/>
      <c r="B22" s="18" t="s">
        <v>7</v>
      </c>
      <c r="C22" s="70"/>
      <c r="D22" s="88"/>
      <c r="E22" s="54"/>
      <c r="F22" s="55"/>
      <c r="G22" s="19" t="s">
        <v>6</v>
      </c>
      <c r="H22" s="20"/>
      <c r="I22" s="21" t="str">
        <f>IF(E22="","",E22*F22)</f>
        <v/>
      </c>
    </row>
    <row r="23" spans="1:9" ht="16.5" customHeight="1">
      <c r="A23" s="22"/>
      <c r="B23" s="23" t="s">
        <v>8</v>
      </c>
      <c r="C23" s="72"/>
      <c r="D23" s="83"/>
      <c r="E23" s="56"/>
      <c r="F23" s="57"/>
      <c r="G23" s="24" t="s">
        <v>6</v>
      </c>
      <c r="H23" s="25"/>
      <c r="I23" s="26" t="str">
        <f>IF(E23="","",E23*F23)</f>
        <v/>
      </c>
    </row>
    <row r="24" spans="1:9" ht="16.5" customHeight="1">
      <c r="A24" s="64" t="s">
        <v>11</v>
      </c>
      <c r="B24" s="64"/>
      <c r="C24" s="29"/>
      <c r="D24" s="30"/>
      <c r="E24" s="31"/>
      <c r="F24" s="80">
        <f>SUM(F8,F12,F16,F20)</f>
        <v>0</v>
      </c>
      <c r="G24" s="63" t="s">
        <v>6</v>
      </c>
      <c r="H24" s="32"/>
      <c r="I24" s="15">
        <f>SUM(H8,H12,H16,H20)</f>
        <v>0</v>
      </c>
    </row>
    <row r="25" spans="1:9" ht="16.5" customHeight="1">
      <c r="A25" s="64"/>
      <c r="B25" s="64"/>
      <c r="C25" s="33"/>
      <c r="D25" s="34"/>
      <c r="E25" s="35"/>
      <c r="F25" s="80"/>
      <c r="G25" s="63"/>
      <c r="H25" s="36" t="s">
        <v>12</v>
      </c>
      <c r="I25" s="26">
        <f>ROUNDDOWN(I24-I24/1.08,0)</f>
        <v>0</v>
      </c>
    </row>
    <row r="26" spans="1:9" ht="16.5" customHeight="1">
      <c r="A26" s="64" t="s">
        <v>13</v>
      </c>
      <c r="B26" s="64"/>
      <c r="C26" s="61" t="s">
        <v>14</v>
      </c>
      <c r="D26" s="62"/>
      <c r="E26" s="31"/>
      <c r="F26" s="37"/>
      <c r="G26" s="38"/>
      <c r="H26" s="39"/>
      <c r="I26" s="40">
        <f>ROUNDDOWN(I24*2/3,0)</f>
        <v>0</v>
      </c>
    </row>
    <row r="27" spans="1:9" ht="16.5" customHeight="1">
      <c r="A27" s="64"/>
      <c r="B27" s="64"/>
      <c r="C27" s="61"/>
      <c r="D27" s="62"/>
      <c r="E27" s="35"/>
      <c r="F27" s="41"/>
      <c r="G27" s="42"/>
      <c r="H27" s="36" t="s">
        <v>12</v>
      </c>
      <c r="I27" s="43">
        <f>ROUNDDOWN(I26-I26/1.08,0)</f>
        <v>0</v>
      </c>
    </row>
    <row r="28" spans="1:9" ht="11.25" customHeight="1">
      <c r="A28" s="1"/>
      <c r="B28" s="1"/>
      <c r="C28" s="44"/>
      <c r="D28" s="44"/>
      <c r="E28" s="45"/>
      <c r="F28" s="45"/>
      <c r="G28" s="1"/>
      <c r="H28" s="45"/>
      <c r="I28" s="45"/>
    </row>
    <row r="29" spans="1:9" ht="16.5" customHeight="1">
      <c r="A29" s="4" t="s">
        <v>15</v>
      </c>
      <c r="B29" s="4" t="s">
        <v>16</v>
      </c>
      <c r="C29" s="44"/>
      <c r="D29" s="44"/>
      <c r="E29" s="45"/>
      <c r="F29" s="45"/>
      <c r="G29" s="1"/>
      <c r="H29" s="45"/>
      <c r="I29" s="45"/>
    </row>
    <row r="30" spans="1:9" ht="16.5" customHeight="1">
      <c r="A30" s="5"/>
      <c r="B30" s="6"/>
      <c r="C30" s="61" t="s">
        <v>1</v>
      </c>
      <c r="D30" s="61"/>
      <c r="E30" s="61" t="s">
        <v>43</v>
      </c>
      <c r="F30" s="61"/>
      <c r="G30" s="61"/>
      <c r="H30" s="61"/>
      <c r="I30" s="61"/>
    </row>
    <row r="31" spans="1:9" ht="16.5" customHeight="1">
      <c r="A31" s="7"/>
      <c r="B31" s="8"/>
      <c r="C31" s="61"/>
      <c r="D31" s="61"/>
      <c r="E31" s="9" t="s">
        <v>2</v>
      </c>
      <c r="F31" s="61" t="s">
        <v>3</v>
      </c>
      <c r="G31" s="62"/>
      <c r="H31" s="62" t="s">
        <v>31</v>
      </c>
      <c r="I31" s="82"/>
    </row>
    <row r="32" spans="1:9" ht="16.5" customHeight="1">
      <c r="A32" s="64" t="s">
        <v>17</v>
      </c>
      <c r="B32" s="65"/>
      <c r="C32" s="29"/>
      <c r="D32" s="46"/>
      <c r="E32" s="27"/>
      <c r="F32" s="28"/>
      <c r="G32" s="28"/>
      <c r="H32" s="66">
        <f>SUM(I33:I35)</f>
        <v>0</v>
      </c>
      <c r="I32" s="67"/>
    </row>
    <row r="33" spans="1:9" ht="16.5" customHeight="1">
      <c r="A33" s="11"/>
      <c r="B33" s="12" t="s">
        <v>4</v>
      </c>
      <c r="C33" s="68" t="s">
        <v>18</v>
      </c>
      <c r="D33" s="69"/>
      <c r="E33" s="52"/>
      <c r="F33" s="53"/>
      <c r="G33" s="13" t="s">
        <v>6</v>
      </c>
      <c r="H33" s="14"/>
      <c r="I33" s="15" t="str">
        <f>IF(E33="","",E33*F33)</f>
        <v/>
      </c>
    </row>
    <row r="34" spans="1:9" ht="16.5" customHeight="1">
      <c r="A34" s="17"/>
      <c r="B34" s="18" t="s">
        <v>7</v>
      </c>
      <c r="C34" s="70" t="s">
        <v>19</v>
      </c>
      <c r="D34" s="71"/>
      <c r="E34" s="54"/>
      <c r="F34" s="55"/>
      <c r="G34" s="19" t="s">
        <v>6</v>
      </c>
      <c r="H34" s="20"/>
      <c r="I34" s="21" t="str">
        <f>IF(E34="","",E34*F34)</f>
        <v/>
      </c>
    </row>
    <row r="35" spans="1:9" ht="16.5" customHeight="1">
      <c r="A35" s="22"/>
      <c r="B35" s="23" t="s">
        <v>8</v>
      </c>
      <c r="C35" s="72"/>
      <c r="D35" s="73"/>
      <c r="E35" s="56"/>
      <c r="F35" s="57"/>
      <c r="G35" s="24" t="s">
        <v>6</v>
      </c>
      <c r="H35" s="25"/>
      <c r="I35" s="26" t="str">
        <f>IF(E35="","",E35*F35)</f>
        <v/>
      </c>
    </row>
    <row r="36" spans="1:9" ht="16.5" customHeight="1">
      <c r="A36" s="64" t="s">
        <v>37</v>
      </c>
      <c r="B36" s="65"/>
      <c r="C36" s="47"/>
      <c r="D36" s="47"/>
      <c r="E36" s="48"/>
      <c r="F36" s="49"/>
      <c r="G36" s="50"/>
      <c r="H36" s="66">
        <f>SUM(I37:I39)</f>
        <v>0</v>
      </c>
      <c r="I36" s="67"/>
    </row>
    <row r="37" spans="1:9" ht="16.5" customHeight="1">
      <c r="A37" s="11"/>
      <c r="B37" s="12" t="s">
        <v>4</v>
      </c>
      <c r="C37" s="74" t="s">
        <v>39</v>
      </c>
      <c r="D37" s="75"/>
      <c r="E37" s="52"/>
      <c r="F37" s="53"/>
      <c r="G37" s="13" t="s">
        <v>6</v>
      </c>
      <c r="H37" s="14"/>
      <c r="I37" s="15" t="str">
        <f>IF(E37="","",E37*F37)</f>
        <v/>
      </c>
    </row>
    <row r="38" spans="1:9" ht="16.5" customHeight="1">
      <c r="A38" s="17"/>
      <c r="B38" s="18" t="s">
        <v>7</v>
      </c>
      <c r="C38" s="76" t="s">
        <v>38</v>
      </c>
      <c r="D38" s="77"/>
      <c r="E38" s="54"/>
      <c r="F38" s="55"/>
      <c r="G38" s="19" t="s">
        <v>6</v>
      </c>
      <c r="H38" s="20"/>
      <c r="I38" s="21" t="str">
        <f>IF(E38="","",E38*F38)</f>
        <v/>
      </c>
    </row>
    <row r="39" spans="1:9" ht="16.5" customHeight="1">
      <c r="A39" s="22"/>
      <c r="B39" s="23" t="s">
        <v>8</v>
      </c>
      <c r="C39" s="78"/>
      <c r="D39" s="79"/>
      <c r="E39" s="56"/>
      <c r="F39" s="57"/>
      <c r="G39" s="24" t="s">
        <v>6</v>
      </c>
      <c r="H39" s="25"/>
      <c r="I39" s="26" t="str">
        <f>IF(E39="","",E39*F39)</f>
        <v/>
      </c>
    </row>
    <row r="40" spans="1:9" ht="16.5" customHeight="1">
      <c r="A40" s="64" t="s">
        <v>11</v>
      </c>
      <c r="B40" s="64"/>
      <c r="C40" s="29"/>
      <c r="D40" s="30"/>
      <c r="E40" s="31"/>
      <c r="F40" s="80">
        <f>SUM(F33:F35,F37:F39)</f>
        <v>0</v>
      </c>
      <c r="G40" s="63" t="s">
        <v>6</v>
      </c>
      <c r="H40" s="32"/>
      <c r="I40" s="15">
        <f>SUM(H32,H36)</f>
        <v>0</v>
      </c>
    </row>
    <row r="41" spans="1:9" ht="16.5" customHeight="1">
      <c r="A41" s="64"/>
      <c r="B41" s="64"/>
      <c r="C41" s="33"/>
      <c r="D41" s="34"/>
      <c r="E41" s="35"/>
      <c r="F41" s="80"/>
      <c r="G41" s="63"/>
      <c r="H41" s="36" t="s">
        <v>12</v>
      </c>
      <c r="I41" s="26">
        <f>ROUNDDOWN(I40-I40/1.08,0)</f>
        <v>0</v>
      </c>
    </row>
    <row r="42" spans="1:9" ht="16.5" customHeight="1">
      <c r="A42" s="60" t="s">
        <v>20</v>
      </c>
      <c r="B42" s="60"/>
      <c r="C42" s="61" t="s">
        <v>14</v>
      </c>
      <c r="D42" s="62"/>
      <c r="E42" s="31"/>
      <c r="F42" s="37"/>
      <c r="G42" s="38"/>
      <c r="H42" s="39"/>
      <c r="I42" s="40">
        <f>ROUNDDOWN(I40*2/3,0)</f>
        <v>0</v>
      </c>
    </row>
    <row r="43" spans="1:9" ht="16.5" customHeight="1">
      <c r="A43" s="60"/>
      <c r="B43" s="60"/>
      <c r="C43" s="61"/>
      <c r="D43" s="62"/>
      <c r="E43" s="35"/>
      <c r="F43" s="41"/>
      <c r="G43" s="42"/>
      <c r="H43" s="36" t="s">
        <v>12</v>
      </c>
      <c r="I43" s="43">
        <f>ROUNDDOWN(I42-I42/1.08,0)</f>
        <v>0</v>
      </c>
    </row>
    <row r="44" spans="1:9" ht="8.25" customHeight="1"/>
    <row r="45" spans="1:9" ht="16.5" customHeight="1">
      <c r="A45" s="51" t="s">
        <v>21</v>
      </c>
      <c r="B45" s="59" t="s">
        <v>27</v>
      </c>
      <c r="C45" s="59"/>
      <c r="D45" s="59"/>
      <c r="E45" s="59"/>
      <c r="F45" s="59"/>
      <c r="G45" s="59"/>
      <c r="H45" s="59"/>
      <c r="I45" s="59"/>
    </row>
    <row r="46" spans="1:9" ht="16.5" customHeight="1">
      <c r="B46" s="59" t="s">
        <v>28</v>
      </c>
      <c r="C46" s="59"/>
      <c r="D46" s="59"/>
      <c r="E46" s="59"/>
      <c r="F46" s="59"/>
      <c r="G46" s="59"/>
      <c r="H46" s="59"/>
      <c r="I46" s="59"/>
    </row>
    <row r="47" spans="1:9" ht="16.5" customHeight="1">
      <c r="A47" s="51" t="s">
        <v>21</v>
      </c>
      <c r="B47" s="59" t="s">
        <v>29</v>
      </c>
      <c r="C47" s="59"/>
      <c r="D47" s="59"/>
      <c r="E47" s="59"/>
      <c r="F47" s="59"/>
      <c r="G47" s="59"/>
      <c r="H47" s="59"/>
      <c r="I47" s="59"/>
    </row>
    <row r="48" spans="1:9" ht="16.5" customHeight="1">
      <c r="A48" s="51"/>
      <c r="B48" s="59" t="s">
        <v>30</v>
      </c>
      <c r="C48" s="59"/>
      <c r="D48" s="59"/>
      <c r="E48" s="59"/>
      <c r="F48" s="59"/>
      <c r="G48" s="59"/>
      <c r="H48" s="59"/>
      <c r="I48" s="59"/>
    </row>
    <row r="49" spans="1:9" ht="16.5" customHeight="1">
      <c r="A49" s="51" t="s">
        <v>21</v>
      </c>
      <c r="B49" s="59" t="s">
        <v>22</v>
      </c>
      <c r="C49" s="59"/>
      <c r="D49" s="59"/>
      <c r="E49" s="59"/>
      <c r="F49" s="59"/>
      <c r="G49" s="59"/>
      <c r="H49" s="59"/>
      <c r="I49" s="59"/>
    </row>
    <row r="50" spans="1:9" ht="16.5" customHeight="1">
      <c r="A50" s="51" t="s">
        <v>21</v>
      </c>
      <c r="B50" s="59" t="s">
        <v>23</v>
      </c>
      <c r="C50" s="59"/>
      <c r="D50" s="59"/>
      <c r="E50" s="59"/>
      <c r="F50" s="59"/>
      <c r="G50" s="59"/>
      <c r="H50" s="59"/>
      <c r="I50" s="59"/>
    </row>
    <row r="51" spans="1:9" ht="16.5" customHeight="1">
      <c r="A51" s="51" t="s">
        <v>21</v>
      </c>
      <c r="B51" s="59" t="s">
        <v>24</v>
      </c>
      <c r="C51" s="59"/>
      <c r="D51" s="59"/>
      <c r="E51" s="59"/>
      <c r="F51" s="59"/>
      <c r="G51" s="59"/>
      <c r="H51" s="59"/>
      <c r="I51" s="59"/>
    </row>
    <row r="52" spans="1:9" ht="16.5" customHeight="1">
      <c r="B52" s="59" t="s">
        <v>25</v>
      </c>
      <c r="C52" s="59"/>
      <c r="D52" s="59"/>
      <c r="E52" s="59"/>
      <c r="F52" s="59"/>
      <c r="G52" s="59"/>
      <c r="H52" s="59"/>
      <c r="I52" s="59"/>
    </row>
  </sheetData>
  <mergeCells count="58">
    <mergeCell ref="H1:I1"/>
    <mergeCell ref="H12:I12"/>
    <mergeCell ref="C13:D13"/>
    <mergeCell ref="B3:I3"/>
    <mergeCell ref="C6:D7"/>
    <mergeCell ref="E6:I6"/>
    <mergeCell ref="F7:G7"/>
    <mergeCell ref="H7:I7"/>
    <mergeCell ref="A8:D8"/>
    <mergeCell ref="H8:I8"/>
    <mergeCell ref="C18:D18"/>
    <mergeCell ref="C9:D9"/>
    <mergeCell ref="C10:D10"/>
    <mergeCell ref="C11:D11"/>
    <mergeCell ref="A12:D12"/>
    <mergeCell ref="C14:D14"/>
    <mergeCell ref="C15:D15"/>
    <mergeCell ref="A16:D16"/>
    <mergeCell ref="H16:I16"/>
    <mergeCell ref="C17:D17"/>
    <mergeCell ref="C30:D31"/>
    <mergeCell ref="E30:I30"/>
    <mergeCell ref="F31:G31"/>
    <mergeCell ref="H31:I31"/>
    <mergeCell ref="C19:D19"/>
    <mergeCell ref="A20:D20"/>
    <mergeCell ref="H20:I20"/>
    <mergeCell ref="C21:D21"/>
    <mergeCell ref="C22:D22"/>
    <mergeCell ref="C23:D23"/>
    <mergeCell ref="A24:B25"/>
    <mergeCell ref="F24:F25"/>
    <mergeCell ref="G24:G25"/>
    <mergeCell ref="A26:B27"/>
    <mergeCell ref="C26:D27"/>
    <mergeCell ref="G40:G41"/>
    <mergeCell ref="A32:B32"/>
    <mergeCell ref="H32:I32"/>
    <mergeCell ref="C33:D33"/>
    <mergeCell ref="C34:D34"/>
    <mergeCell ref="C35:D35"/>
    <mergeCell ref="A36:B36"/>
    <mergeCell ref="H36:I36"/>
    <mergeCell ref="C37:D37"/>
    <mergeCell ref="C38:D38"/>
    <mergeCell ref="C39:D39"/>
    <mergeCell ref="A40:B41"/>
    <mergeCell ref="F40:F41"/>
    <mergeCell ref="B49:I49"/>
    <mergeCell ref="B50:I50"/>
    <mergeCell ref="B51:I51"/>
    <mergeCell ref="B52:I52"/>
    <mergeCell ref="A42:B43"/>
    <mergeCell ref="C42:D43"/>
    <mergeCell ref="B45:I45"/>
    <mergeCell ref="B46:I46"/>
    <mergeCell ref="B47:I47"/>
    <mergeCell ref="B48:I48"/>
  </mergeCells>
  <phoneticPr fontId="5"/>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workbookViewId="0">
      <selection activeCell="K26" sqref="K26"/>
    </sheetView>
  </sheetViews>
  <sheetFormatPr defaultRowHeight="13.5"/>
  <cols>
    <col min="1" max="1" width="3" style="2" customWidth="1"/>
    <col min="2" max="3" width="16.625" style="2" customWidth="1"/>
    <col min="4" max="4" width="8.5" style="2" customWidth="1"/>
    <col min="5" max="5" width="10.625" style="2" customWidth="1"/>
    <col min="6" max="6" width="7.375" style="2" customWidth="1"/>
    <col min="7" max="7" width="5.625" style="2" customWidth="1"/>
    <col min="8" max="8" width="11.625" style="2" customWidth="1"/>
    <col min="9" max="9" width="8.625" style="2" customWidth="1"/>
    <col min="10" max="256" width="9" style="2"/>
    <col min="257" max="257" width="3" style="2" customWidth="1"/>
    <col min="258" max="259" width="16.625" style="2" customWidth="1"/>
    <col min="260" max="260" width="8.5" style="2" customWidth="1"/>
    <col min="261" max="261" width="10.625" style="2" customWidth="1"/>
    <col min="262" max="262" width="7.375" style="2" customWidth="1"/>
    <col min="263" max="263" width="5.625" style="2" customWidth="1"/>
    <col min="264" max="264" width="11.625" style="2" customWidth="1"/>
    <col min="265" max="265" width="8.625" style="2" customWidth="1"/>
    <col min="266" max="512" width="9" style="2"/>
    <col min="513" max="513" width="3" style="2" customWidth="1"/>
    <col min="514" max="515" width="16.625" style="2" customWidth="1"/>
    <col min="516" max="516" width="8.5" style="2" customWidth="1"/>
    <col min="517" max="517" width="10.625" style="2" customWidth="1"/>
    <col min="518" max="518" width="7.375" style="2" customWidth="1"/>
    <col min="519" max="519" width="5.625" style="2" customWidth="1"/>
    <col min="520" max="520" width="11.625" style="2" customWidth="1"/>
    <col min="521" max="521" width="8.625" style="2" customWidth="1"/>
    <col min="522" max="768" width="9" style="2"/>
    <col min="769" max="769" width="3" style="2" customWidth="1"/>
    <col min="770" max="771" width="16.625" style="2" customWidth="1"/>
    <col min="772" max="772" width="8.5" style="2" customWidth="1"/>
    <col min="773" max="773" width="10.625" style="2" customWidth="1"/>
    <col min="774" max="774" width="7.375" style="2" customWidth="1"/>
    <col min="775" max="775" width="5.625" style="2" customWidth="1"/>
    <col min="776" max="776" width="11.625" style="2" customWidth="1"/>
    <col min="777" max="777" width="8.625" style="2" customWidth="1"/>
    <col min="778" max="1024" width="9" style="2"/>
    <col min="1025" max="1025" width="3" style="2" customWidth="1"/>
    <col min="1026" max="1027" width="16.625" style="2" customWidth="1"/>
    <col min="1028" max="1028" width="8.5" style="2" customWidth="1"/>
    <col min="1029" max="1029" width="10.625" style="2" customWidth="1"/>
    <col min="1030" max="1030" width="7.375" style="2" customWidth="1"/>
    <col min="1031" max="1031" width="5.625" style="2" customWidth="1"/>
    <col min="1032" max="1032" width="11.625" style="2" customWidth="1"/>
    <col min="1033" max="1033" width="8.625" style="2" customWidth="1"/>
    <col min="1034" max="1280" width="9" style="2"/>
    <col min="1281" max="1281" width="3" style="2" customWidth="1"/>
    <col min="1282" max="1283" width="16.625" style="2" customWidth="1"/>
    <col min="1284" max="1284" width="8.5" style="2" customWidth="1"/>
    <col min="1285" max="1285" width="10.625" style="2" customWidth="1"/>
    <col min="1286" max="1286" width="7.375" style="2" customWidth="1"/>
    <col min="1287" max="1287" width="5.625" style="2" customWidth="1"/>
    <col min="1288" max="1288" width="11.625" style="2" customWidth="1"/>
    <col min="1289" max="1289" width="8.625" style="2" customWidth="1"/>
    <col min="1290" max="1536" width="9" style="2"/>
    <col min="1537" max="1537" width="3" style="2" customWidth="1"/>
    <col min="1538" max="1539" width="16.625" style="2" customWidth="1"/>
    <col min="1540" max="1540" width="8.5" style="2" customWidth="1"/>
    <col min="1541" max="1541" width="10.625" style="2" customWidth="1"/>
    <col min="1542" max="1542" width="7.375" style="2" customWidth="1"/>
    <col min="1543" max="1543" width="5.625" style="2" customWidth="1"/>
    <col min="1544" max="1544" width="11.625" style="2" customWidth="1"/>
    <col min="1545" max="1545" width="8.625" style="2" customWidth="1"/>
    <col min="1546" max="1792" width="9" style="2"/>
    <col min="1793" max="1793" width="3" style="2" customWidth="1"/>
    <col min="1794" max="1795" width="16.625" style="2" customWidth="1"/>
    <col min="1796" max="1796" width="8.5" style="2" customWidth="1"/>
    <col min="1797" max="1797" width="10.625" style="2" customWidth="1"/>
    <col min="1798" max="1798" width="7.375" style="2" customWidth="1"/>
    <col min="1799" max="1799" width="5.625" style="2" customWidth="1"/>
    <col min="1800" max="1800" width="11.625" style="2" customWidth="1"/>
    <col min="1801" max="1801" width="8.625" style="2" customWidth="1"/>
    <col min="1802" max="2048" width="9" style="2"/>
    <col min="2049" max="2049" width="3" style="2" customWidth="1"/>
    <col min="2050" max="2051" width="16.625" style="2" customWidth="1"/>
    <col min="2052" max="2052" width="8.5" style="2" customWidth="1"/>
    <col min="2053" max="2053" width="10.625" style="2" customWidth="1"/>
    <col min="2054" max="2054" width="7.375" style="2" customWidth="1"/>
    <col min="2055" max="2055" width="5.625" style="2" customWidth="1"/>
    <col min="2056" max="2056" width="11.625" style="2" customWidth="1"/>
    <col min="2057" max="2057" width="8.625" style="2" customWidth="1"/>
    <col min="2058" max="2304" width="9" style="2"/>
    <col min="2305" max="2305" width="3" style="2" customWidth="1"/>
    <col min="2306" max="2307" width="16.625" style="2" customWidth="1"/>
    <col min="2308" max="2308" width="8.5" style="2" customWidth="1"/>
    <col min="2309" max="2309" width="10.625" style="2" customWidth="1"/>
    <col min="2310" max="2310" width="7.375" style="2" customWidth="1"/>
    <col min="2311" max="2311" width="5.625" style="2" customWidth="1"/>
    <col min="2312" max="2312" width="11.625" style="2" customWidth="1"/>
    <col min="2313" max="2313" width="8.625" style="2" customWidth="1"/>
    <col min="2314" max="2560" width="9" style="2"/>
    <col min="2561" max="2561" width="3" style="2" customWidth="1"/>
    <col min="2562" max="2563" width="16.625" style="2" customWidth="1"/>
    <col min="2564" max="2564" width="8.5" style="2" customWidth="1"/>
    <col min="2565" max="2565" width="10.625" style="2" customWidth="1"/>
    <col min="2566" max="2566" width="7.375" style="2" customWidth="1"/>
    <col min="2567" max="2567" width="5.625" style="2" customWidth="1"/>
    <col min="2568" max="2568" width="11.625" style="2" customWidth="1"/>
    <col min="2569" max="2569" width="8.625" style="2" customWidth="1"/>
    <col min="2570" max="2816" width="9" style="2"/>
    <col min="2817" max="2817" width="3" style="2" customWidth="1"/>
    <col min="2818" max="2819" width="16.625" style="2" customWidth="1"/>
    <col min="2820" max="2820" width="8.5" style="2" customWidth="1"/>
    <col min="2821" max="2821" width="10.625" style="2" customWidth="1"/>
    <col min="2822" max="2822" width="7.375" style="2" customWidth="1"/>
    <col min="2823" max="2823" width="5.625" style="2" customWidth="1"/>
    <col min="2824" max="2824" width="11.625" style="2" customWidth="1"/>
    <col min="2825" max="2825" width="8.625" style="2" customWidth="1"/>
    <col min="2826" max="3072" width="9" style="2"/>
    <col min="3073" max="3073" width="3" style="2" customWidth="1"/>
    <col min="3074" max="3075" width="16.625" style="2" customWidth="1"/>
    <col min="3076" max="3076" width="8.5" style="2" customWidth="1"/>
    <col min="3077" max="3077" width="10.625" style="2" customWidth="1"/>
    <col min="3078" max="3078" width="7.375" style="2" customWidth="1"/>
    <col min="3079" max="3079" width="5.625" style="2" customWidth="1"/>
    <col min="3080" max="3080" width="11.625" style="2" customWidth="1"/>
    <col min="3081" max="3081" width="8.625" style="2" customWidth="1"/>
    <col min="3082" max="3328" width="9" style="2"/>
    <col min="3329" max="3329" width="3" style="2" customWidth="1"/>
    <col min="3330" max="3331" width="16.625" style="2" customWidth="1"/>
    <col min="3332" max="3332" width="8.5" style="2" customWidth="1"/>
    <col min="3333" max="3333" width="10.625" style="2" customWidth="1"/>
    <col min="3334" max="3334" width="7.375" style="2" customWidth="1"/>
    <col min="3335" max="3335" width="5.625" style="2" customWidth="1"/>
    <col min="3336" max="3336" width="11.625" style="2" customWidth="1"/>
    <col min="3337" max="3337" width="8.625" style="2" customWidth="1"/>
    <col min="3338" max="3584" width="9" style="2"/>
    <col min="3585" max="3585" width="3" style="2" customWidth="1"/>
    <col min="3586" max="3587" width="16.625" style="2" customWidth="1"/>
    <col min="3588" max="3588" width="8.5" style="2" customWidth="1"/>
    <col min="3589" max="3589" width="10.625" style="2" customWidth="1"/>
    <col min="3590" max="3590" width="7.375" style="2" customWidth="1"/>
    <col min="3591" max="3591" width="5.625" style="2" customWidth="1"/>
    <col min="3592" max="3592" width="11.625" style="2" customWidth="1"/>
    <col min="3593" max="3593" width="8.625" style="2" customWidth="1"/>
    <col min="3594" max="3840" width="9" style="2"/>
    <col min="3841" max="3841" width="3" style="2" customWidth="1"/>
    <col min="3842" max="3843" width="16.625" style="2" customWidth="1"/>
    <col min="3844" max="3844" width="8.5" style="2" customWidth="1"/>
    <col min="3845" max="3845" width="10.625" style="2" customWidth="1"/>
    <col min="3846" max="3846" width="7.375" style="2" customWidth="1"/>
    <col min="3847" max="3847" width="5.625" style="2" customWidth="1"/>
    <col min="3848" max="3848" width="11.625" style="2" customWidth="1"/>
    <col min="3849" max="3849" width="8.625" style="2" customWidth="1"/>
    <col min="3850" max="4096" width="9" style="2"/>
    <col min="4097" max="4097" width="3" style="2" customWidth="1"/>
    <col min="4098" max="4099" width="16.625" style="2" customWidth="1"/>
    <col min="4100" max="4100" width="8.5" style="2" customWidth="1"/>
    <col min="4101" max="4101" width="10.625" style="2" customWidth="1"/>
    <col min="4102" max="4102" width="7.375" style="2" customWidth="1"/>
    <col min="4103" max="4103" width="5.625" style="2" customWidth="1"/>
    <col min="4104" max="4104" width="11.625" style="2" customWidth="1"/>
    <col min="4105" max="4105" width="8.625" style="2" customWidth="1"/>
    <col min="4106" max="4352" width="9" style="2"/>
    <col min="4353" max="4353" width="3" style="2" customWidth="1"/>
    <col min="4354" max="4355" width="16.625" style="2" customWidth="1"/>
    <col min="4356" max="4356" width="8.5" style="2" customWidth="1"/>
    <col min="4357" max="4357" width="10.625" style="2" customWidth="1"/>
    <col min="4358" max="4358" width="7.375" style="2" customWidth="1"/>
    <col min="4359" max="4359" width="5.625" style="2" customWidth="1"/>
    <col min="4360" max="4360" width="11.625" style="2" customWidth="1"/>
    <col min="4361" max="4361" width="8.625" style="2" customWidth="1"/>
    <col min="4362" max="4608" width="9" style="2"/>
    <col min="4609" max="4609" width="3" style="2" customWidth="1"/>
    <col min="4610" max="4611" width="16.625" style="2" customWidth="1"/>
    <col min="4612" max="4612" width="8.5" style="2" customWidth="1"/>
    <col min="4613" max="4613" width="10.625" style="2" customWidth="1"/>
    <col min="4614" max="4614" width="7.375" style="2" customWidth="1"/>
    <col min="4615" max="4615" width="5.625" style="2" customWidth="1"/>
    <col min="4616" max="4616" width="11.625" style="2" customWidth="1"/>
    <col min="4617" max="4617" width="8.625" style="2" customWidth="1"/>
    <col min="4618" max="4864" width="9" style="2"/>
    <col min="4865" max="4865" width="3" style="2" customWidth="1"/>
    <col min="4866" max="4867" width="16.625" style="2" customWidth="1"/>
    <col min="4868" max="4868" width="8.5" style="2" customWidth="1"/>
    <col min="4869" max="4869" width="10.625" style="2" customWidth="1"/>
    <col min="4870" max="4870" width="7.375" style="2" customWidth="1"/>
    <col min="4871" max="4871" width="5.625" style="2" customWidth="1"/>
    <col min="4872" max="4872" width="11.625" style="2" customWidth="1"/>
    <col min="4873" max="4873" width="8.625" style="2" customWidth="1"/>
    <col min="4874" max="5120" width="9" style="2"/>
    <col min="5121" max="5121" width="3" style="2" customWidth="1"/>
    <col min="5122" max="5123" width="16.625" style="2" customWidth="1"/>
    <col min="5124" max="5124" width="8.5" style="2" customWidth="1"/>
    <col min="5125" max="5125" width="10.625" style="2" customWidth="1"/>
    <col min="5126" max="5126" width="7.375" style="2" customWidth="1"/>
    <col min="5127" max="5127" width="5.625" style="2" customWidth="1"/>
    <col min="5128" max="5128" width="11.625" style="2" customWidth="1"/>
    <col min="5129" max="5129" width="8.625" style="2" customWidth="1"/>
    <col min="5130" max="5376" width="9" style="2"/>
    <col min="5377" max="5377" width="3" style="2" customWidth="1"/>
    <col min="5378" max="5379" width="16.625" style="2" customWidth="1"/>
    <col min="5380" max="5380" width="8.5" style="2" customWidth="1"/>
    <col min="5381" max="5381" width="10.625" style="2" customWidth="1"/>
    <col min="5382" max="5382" width="7.375" style="2" customWidth="1"/>
    <col min="5383" max="5383" width="5.625" style="2" customWidth="1"/>
    <col min="5384" max="5384" width="11.625" style="2" customWidth="1"/>
    <col min="5385" max="5385" width="8.625" style="2" customWidth="1"/>
    <col min="5386" max="5632" width="9" style="2"/>
    <col min="5633" max="5633" width="3" style="2" customWidth="1"/>
    <col min="5634" max="5635" width="16.625" style="2" customWidth="1"/>
    <col min="5636" max="5636" width="8.5" style="2" customWidth="1"/>
    <col min="5637" max="5637" width="10.625" style="2" customWidth="1"/>
    <col min="5638" max="5638" width="7.375" style="2" customWidth="1"/>
    <col min="5639" max="5639" width="5.625" style="2" customWidth="1"/>
    <col min="5640" max="5640" width="11.625" style="2" customWidth="1"/>
    <col min="5641" max="5641" width="8.625" style="2" customWidth="1"/>
    <col min="5642" max="5888" width="9" style="2"/>
    <col min="5889" max="5889" width="3" style="2" customWidth="1"/>
    <col min="5890" max="5891" width="16.625" style="2" customWidth="1"/>
    <col min="5892" max="5892" width="8.5" style="2" customWidth="1"/>
    <col min="5893" max="5893" width="10.625" style="2" customWidth="1"/>
    <col min="5894" max="5894" width="7.375" style="2" customWidth="1"/>
    <col min="5895" max="5895" width="5.625" style="2" customWidth="1"/>
    <col min="5896" max="5896" width="11.625" style="2" customWidth="1"/>
    <col min="5897" max="5897" width="8.625" style="2" customWidth="1"/>
    <col min="5898" max="6144" width="9" style="2"/>
    <col min="6145" max="6145" width="3" style="2" customWidth="1"/>
    <col min="6146" max="6147" width="16.625" style="2" customWidth="1"/>
    <col min="6148" max="6148" width="8.5" style="2" customWidth="1"/>
    <col min="6149" max="6149" width="10.625" style="2" customWidth="1"/>
    <col min="6150" max="6150" width="7.375" style="2" customWidth="1"/>
    <col min="6151" max="6151" width="5.625" style="2" customWidth="1"/>
    <col min="6152" max="6152" width="11.625" style="2" customWidth="1"/>
    <col min="6153" max="6153" width="8.625" style="2" customWidth="1"/>
    <col min="6154" max="6400" width="9" style="2"/>
    <col min="6401" max="6401" width="3" style="2" customWidth="1"/>
    <col min="6402" max="6403" width="16.625" style="2" customWidth="1"/>
    <col min="6404" max="6404" width="8.5" style="2" customWidth="1"/>
    <col min="6405" max="6405" width="10.625" style="2" customWidth="1"/>
    <col min="6406" max="6406" width="7.375" style="2" customWidth="1"/>
    <col min="6407" max="6407" width="5.625" style="2" customWidth="1"/>
    <col min="6408" max="6408" width="11.625" style="2" customWidth="1"/>
    <col min="6409" max="6409" width="8.625" style="2" customWidth="1"/>
    <col min="6410" max="6656" width="9" style="2"/>
    <col min="6657" max="6657" width="3" style="2" customWidth="1"/>
    <col min="6658" max="6659" width="16.625" style="2" customWidth="1"/>
    <col min="6660" max="6660" width="8.5" style="2" customWidth="1"/>
    <col min="6661" max="6661" width="10.625" style="2" customWidth="1"/>
    <col min="6662" max="6662" width="7.375" style="2" customWidth="1"/>
    <col min="6663" max="6663" width="5.625" style="2" customWidth="1"/>
    <col min="6664" max="6664" width="11.625" style="2" customWidth="1"/>
    <col min="6665" max="6665" width="8.625" style="2" customWidth="1"/>
    <col min="6666" max="6912" width="9" style="2"/>
    <col min="6913" max="6913" width="3" style="2" customWidth="1"/>
    <col min="6914" max="6915" width="16.625" style="2" customWidth="1"/>
    <col min="6916" max="6916" width="8.5" style="2" customWidth="1"/>
    <col min="6917" max="6917" width="10.625" style="2" customWidth="1"/>
    <col min="6918" max="6918" width="7.375" style="2" customWidth="1"/>
    <col min="6919" max="6919" width="5.625" style="2" customWidth="1"/>
    <col min="6920" max="6920" width="11.625" style="2" customWidth="1"/>
    <col min="6921" max="6921" width="8.625" style="2" customWidth="1"/>
    <col min="6922" max="7168" width="9" style="2"/>
    <col min="7169" max="7169" width="3" style="2" customWidth="1"/>
    <col min="7170" max="7171" width="16.625" style="2" customWidth="1"/>
    <col min="7172" max="7172" width="8.5" style="2" customWidth="1"/>
    <col min="7173" max="7173" width="10.625" style="2" customWidth="1"/>
    <col min="7174" max="7174" width="7.375" style="2" customWidth="1"/>
    <col min="7175" max="7175" width="5.625" style="2" customWidth="1"/>
    <col min="7176" max="7176" width="11.625" style="2" customWidth="1"/>
    <col min="7177" max="7177" width="8.625" style="2" customWidth="1"/>
    <col min="7178" max="7424" width="9" style="2"/>
    <col min="7425" max="7425" width="3" style="2" customWidth="1"/>
    <col min="7426" max="7427" width="16.625" style="2" customWidth="1"/>
    <col min="7428" max="7428" width="8.5" style="2" customWidth="1"/>
    <col min="7429" max="7429" width="10.625" style="2" customWidth="1"/>
    <col min="7430" max="7430" width="7.375" style="2" customWidth="1"/>
    <col min="7431" max="7431" width="5.625" style="2" customWidth="1"/>
    <col min="7432" max="7432" width="11.625" style="2" customWidth="1"/>
    <col min="7433" max="7433" width="8.625" style="2" customWidth="1"/>
    <col min="7434" max="7680" width="9" style="2"/>
    <col min="7681" max="7681" width="3" style="2" customWidth="1"/>
    <col min="7682" max="7683" width="16.625" style="2" customWidth="1"/>
    <col min="7684" max="7684" width="8.5" style="2" customWidth="1"/>
    <col min="7685" max="7685" width="10.625" style="2" customWidth="1"/>
    <col min="7686" max="7686" width="7.375" style="2" customWidth="1"/>
    <col min="7687" max="7687" width="5.625" style="2" customWidth="1"/>
    <col min="7688" max="7688" width="11.625" style="2" customWidth="1"/>
    <col min="7689" max="7689" width="8.625" style="2" customWidth="1"/>
    <col min="7690" max="7936" width="9" style="2"/>
    <col min="7937" max="7937" width="3" style="2" customWidth="1"/>
    <col min="7938" max="7939" width="16.625" style="2" customWidth="1"/>
    <col min="7940" max="7940" width="8.5" style="2" customWidth="1"/>
    <col min="7941" max="7941" width="10.625" style="2" customWidth="1"/>
    <col min="7942" max="7942" width="7.375" style="2" customWidth="1"/>
    <col min="7943" max="7943" width="5.625" style="2" customWidth="1"/>
    <col min="7944" max="7944" width="11.625" style="2" customWidth="1"/>
    <col min="7945" max="7945" width="8.625" style="2" customWidth="1"/>
    <col min="7946" max="8192" width="9" style="2"/>
    <col min="8193" max="8193" width="3" style="2" customWidth="1"/>
    <col min="8194" max="8195" width="16.625" style="2" customWidth="1"/>
    <col min="8196" max="8196" width="8.5" style="2" customWidth="1"/>
    <col min="8197" max="8197" width="10.625" style="2" customWidth="1"/>
    <col min="8198" max="8198" width="7.375" style="2" customWidth="1"/>
    <col min="8199" max="8199" width="5.625" style="2" customWidth="1"/>
    <col min="8200" max="8200" width="11.625" style="2" customWidth="1"/>
    <col min="8201" max="8201" width="8.625" style="2" customWidth="1"/>
    <col min="8202" max="8448" width="9" style="2"/>
    <col min="8449" max="8449" width="3" style="2" customWidth="1"/>
    <col min="8450" max="8451" width="16.625" style="2" customWidth="1"/>
    <col min="8452" max="8452" width="8.5" style="2" customWidth="1"/>
    <col min="8453" max="8453" width="10.625" style="2" customWidth="1"/>
    <col min="8454" max="8454" width="7.375" style="2" customWidth="1"/>
    <col min="8455" max="8455" width="5.625" style="2" customWidth="1"/>
    <col min="8456" max="8456" width="11.625" style="2" customWidth="1"/>
    <col min="8457" max="8457" width="8.625" style="2" customWidth="1"/>
    <col min="8458" max="8704" width="9" style="2"/>
    <col min="8705" max="8705" width="3" style="2" customWidth="1"/>
    <col min="8706" max="8707" width="16.625" style="2" customWidth="1"/>
    <col min="8708" max="8708" width="8.5" style="2" customWidth="1"/>
    <col min="8709" max="8709" width="10.625" style="2" customWidth="1"/>
    <col min="8710" max="8710" width="7.375" style="2" customWidth="1"/>
    <col min="8711" max="8711" width="5.625" style="2" customWidth="1"/>
    <col min="8712" max="8712" width="11.625" style="2" customWidth="1"/>
    <col min="8713" max="8713" width="8.625" style="2" customWidth="1"/>
    <col min="8714" max="8960" width="9" style="2"/>
    <col min="8961" max="8961" width="3" style="2" customWidth="1"/>
    <col min="8962" max="8963" width="16.625" style="2" customWidth="1"/>
    <col min="8964" max="8964" width="8.5" style="2" customWidth="1"/>
    <col min="8965" max="8965" width="10.625" style="2" customWidth="1"/>
    <col min="8966" max="8966" width="7.375" style="2" customWidth="1"/>
    <col min="8967" max="8967" width="5.625" style="2" customWidth="1"/>
    <col min="8968" max="8968" width="11.625" style="2" customWidth="1"/>
    <col min="8969" max="8969" width="8.625" style="2" customWidth="1"/>
    <col min="8970" max="9216" width="9" style="2"/>
    <col min="9217" max="9217" width="3" style="2" customWidth="1"/>
    <col min="9218" max="9219" width="16.625" style="2" customWidth="1"/>
    <col min="9220" max="9220" width="8.5" style="2" customWidth="1"/>
    <col min="9221" max="9221" width="10.625" style="2" customWidth="1"/>
    <col min="9222" max="9222" width="7.375" style="2" customWidth="1"/>
    <col min="9223" max="9223" width="5.625" style="2" customWidth="1"/>
    <col min="9224" max="9224" width="11.625" style="2" customWidth="1"/>
    <col min="9225" max="9225" width="8.625" style="2" customWidth="1"/>
    <col min="9226" max="9472" width="9" style="2"/>
    <col min="9473" max="9473" width="3" style="2" customWidth="1"/>
    <col min="9474" max="9475" width="16.625" style="2" customWidth="1"/>
    <col min="9476" max="9476" width="8.5" style="2" customWidth="1"/>
    <col min="9477" max="9477" width="10.625" style="2" customWidth="1"/>
    <col min="9478" max="9478" width="7.375" style="2" customWidth="1"/>
    <col min="9479" max="9479" width="5.625" style="2" customWidth="1"/>
    <col min="9480" max="9480" width="11.625" style="2" customWidth="1"/>
    <col min="9481" max="9481" width="8.625" style="2" customWidth="1"/>
    <col min="9482" max="9728" width="9" style="2"/>
    <col min="9729" max="9729" width="3" style="2" customWidth="1"/>
    <col min="9730" max="9731" width="16.625" style="2" customWidth="1"/>
    <col min="9732" max="9732" width="8.5" style="2" customWidth="1"/>
    <col min="9733" max="9733" width="10.625" style="2" customWidth="1"/>
    <col min="9734" max="9734" width="7.375" style="2" customWidth="1"/>
    <col min="9735" max="9735" width="5.625" style="2" customWidth="1"/>
    <col min="9736" max="9736" width="11.625" style="2" customWidth="1"/>
    <col min="9737" max="9737" width="8.625" style="2" customWidth="1"/>
    <col min="9738" max="9984" width="9" style="2"/>
    <col min="9985" max="9985" width="3" style="2" customWidth="1"/>
    <col min="9986" max="9987" width="16.625" style="2" customWidth="1"/>
    <col min="9988" max="9988" width="8.5" style="2" customWidth="1"/>
    <col min="9989" max="9989" width="10.625" style="2" customWidth="1"/>
    <col min="9990" max="9990" width="7.375" style="2" customWidth="1"/>
    <col min="9991" max="9991" width="5.625" style="2" customWidth="1"/>
    <col min="9992" max="9992" width="11.625" style="2" customWidth="1"/>
    <col min="9993" max="9993" width="8.625" style="2" customWidth="1"/>
    <col min="9994" max="10240" width="9" style="2"/>
    <col min="10241" max="10241" width="3" style="2" customWidth="1"/>
    <col min="10242" max="10243" width="16.625" style="2" customWidth="1"/>
    <col min="10244" max="10244" width="8.5" style="2" customWidth="1"/>
    <col min="10245" max="10245" width="10.625" style="2" customWidth="1"/>
    <col min="10246" max="10246" width="7.375" style="2" customWidth="1"/>
    <col min="10247" max="10247" width="5.625" style="2" customWidth="1"/>
    <col min="10248" max="10248" width="11.625" style="2" customWidth="1"/>
    <col min="10249" max="10249" width="8.625" style="2" customWidth="1"/>
    <col min="10250" max="10496" width="9" style="2"/>
    <col min="10497" max="10497" width="3" style="2" customWidth="1"/>
    <col min="10498" max="10499" width="16.625" style="2" customWidth="1"/>
    <col min="10500" max="10500" width="8.5" style="2" customWidth="1"/>
    <col min="10501" max="10501" width="10.625" style="2" customWidth="1"/>
    <col min="10502" max="10502" width="7.375" style="2" customWidth="1"/>
    <col min="10503" max="10503" width="5.625" style="2" customWidth="1"/>
    <col min="10504" max="10504" width="11.625" style="2" customWidth="1"/>
    <col min="10505" max="10505" width="8.625" style="2" customWidth="1"/>
    <col min="10506" max="10752" width="9" style="2"/>
    <col min="10753" max="10753" width="3" style="2" customWidth="1"/>
    <col min="10754" max="10755" width="16.625" style="2" customWidth="1"/>
    <col min="10756" max="10756" width="8.5" style="2" customWidth="1"/>
    <col min="10757" max="10757" width="10.625" style="2" customWidth="1"/>
    <col min="10758" max="10758" width="7.375" style="2" customWidth="1"/>
    <col min="10759" max="10759" width="5.625" style="2" customWidth="1"/>
    <col min="10760" max="10760" width="11.625" style="2" customWidth="1"/>
    <col min="10761" max="10761" width="8.625" style="2" customWidth="1"/>
    <col min="10762" max="11008" width="9" style="2"/>
    <col min="11009" max="11009" width="3" style="2" customWidth="1"/>
    <col min="11010" max="11011" width="16.625" style="2" customWidth="1"/>
    <col min="11012" max="11012" width="8.5" style="2" customWidth="1"/>
    <col min="11013" max="11013" width="10.625" style="2" customWidth="1"/>
    <col min="11014" max="11014" width="7.375" style="2" customWidth="1"/>
    <col min="11015" max="11015" width="5.625" style="2" customWidth="1"/>
    <col min="11016" max="11016" width="11.625" style="2" customWidth="1"/>
    <col min="11017" max="11017" width="8.625" style="2" customWidth="1"/>
    <col min="11018" max="11264" width="9" style="2"/>
    <col min="11265" max="11265" width="3" style="2" customWidth="1"/>
    <col min="11266" max="11267" width="16.625" style="2" customWidth="1"/>
    <col min="11268" max="11268" width="8.5" style="2" customWidth="1"/>
    <col min="11269" max="11269" width="10.625" style="2" customWidth="1"/>
    <col min="11270" max="11270" width="7.375" style="2" customWidth="1"/>
    <col min="11271" max="11271" width="5.625" style="2" customWidth="1"/>
    <col min="11272" max="11272" width="11.625" style="2" customWidth="1"/>
    <col min="11273" max="11273" width="8.625" style="2" customWidth="1"/>
    <col min="11274" max="11520" width="9" style="2"/>
    <col min="11521" max="11521" width="3" style="2" customWidth="1"/>
    <col min="11522" max="11523" width="16.625" style="2" customWidth="1"/>
    <col min="11524" max="11524" width="8.5" style="2" customWidth="1"/>
    <col min="11525" max="11525" width="10.625" style="2" customWidth="1"/>
    <col min="11526" max="11526" width="7.375" style="2" customWidth="1"/>
    <col min="11527" max="11527" width="5.625" style="2" customWidth="1"/>
    <col min="11528" max="11528" width="11.625" style="2" customWidth="1"/>
    <col min="11529" max="11529" width="8.625" style="2" customWidth="1"/>
    <col min="11530" max="11776" width="9" style="2"/>
    <col min="11777" max="11777" width="3" style="2" customWidth="1"/>
    <col min="11778" max="11779" width="16.625" style="2" customWidth="1"/>
    <col min="11780" max="11780" width="8.5" style="2" customWidth="1"/>
    <col min="11781" max="11781" width="10.625" style="2" customWidth="1"/>
    <col min="11782" max="11782" width="7.375" style="2" customWidth="1"/>
    <col min="11783" max="11783" width="5.625" style="2" customWidth="1"/>
    <col min="11784" max="11784" width="11.625" style="2" customWidth="1"/>
    <col min="11785" max="11785" width="8.625" style="2" customWidth="1"/>
    <col min="11786" max="12032" width="9" style="2"/>
    <col min="12033" max="12033" width="3" style="2" customWidth="1"/>
    <col min="12034" max="12035" width="16.625" style="2" customWidth="1"/>
    <col min="12036" max="12036" width="8.5" style="2" customWidth="1"/>
    <col min="12037" max="12037" width="10.625" style="2" customWidth="1"/>
    <col min="12038" max="12038" width="7.375" style="2" customWidth="1"/>
    <col min="12039" max="12039" width="5.625" style="2" customWidth="1"/>
    <col min="12040" max="12040" width="11.625" style="2" customWidth="1"/>
    <col min="12041" max="12041" width="8.625" style="2" customWidth="1"/>
    <col min="12042" max="12288" width="9" style="2"/>
    <col min="12289" max="12289" width="3" style="2" customWidth="1"/>
    <col min="12290" max="12291" width="16.625" style="2" customWidth="1"/>
    <col min="12292" max="12292" width="8.5" style="2" customWidth="1"/>
    <col min="12293" max="12293" width="10.625" style="2" customWidth="1"/>
    <col min="12294" max="12294" width="7.375" style="2" customWidth="1"/>
    <col min="12295" max="12295" width="5.625" style="2" customWidth="1"/>
    <col min="12296" max="12296" width="11.625" style="2" customWidth="1"/>
    <col min="12297" max="12297" width="8.625" style="2" customWidth="1"/>
    <col min="12298" max="12544" width="9" style="2"/>
    <col min="12545" max="12545" width="3" style="2" customWidth="1"/>
    <col min="12546" max="12547" width="16.625" style="2" customWidth="1"/>
    <col min="12548" max="12548" width="8.5" style="2" customWidth="1"/>
    <col min="12549" max="12549" width="10.625" style="2" customWidth="1"/>
    <col min="12550" max="12550" width="7.375" style="2" customWidth="1"/>
    <col min="12551" max="12551" width="5.625" style="2" customWidth="1"/>
    <col min="12552" max="12552" width="11.625" style="2" customWidth="1"/>
    <col min="12553" max="12553" width="8.625" style="2" customWidth="1"/>
    <col min="12554" max="12800" width="9" style="2"/>
    <col min="12801" max="12801" width="3" style="2" customWidth="1"/>
    <col min="12802" max="12803" width="16.625" style="2" customWidth="1"/>
    <col min="12804" max="12804" width="8.5" style="2" customWidth="1"/>
    <col min="12805" max="12805" width="10.625" style="2" customWidth="1"/>
    <col min="12806" max="12806" width="7.375" style="2" customWidth="1"/>
    <col min="12807" max="12807" width="5.625" style="2" customWidth="1"/>
    <col min="12808" max="12808" width="11.625" style="2" customWidth="1"/>
    <col min="12809" max="12809" width="8.625" style="2" customWidth="1"/>
    <col min="12810" max="13056" width="9" style="2"/>
    <col min="13057" max="13057" width="3" style="2" customWidth="1"/>
    <col min="13058" max="13059" width="16.625" style="2" customWidth="1"/>
    <col min="13060" max="13060" width="8.5" style="2" customWidth="1"/>
    <col min="13061" max="13061" width="10.625" style="2" customWidth="1"/>
    <col min="13062" max="13062" width="7.375" style="2" customWidth="1"/>
    <col min="13063" max="13063" width="5.625" style="2" customWidth="1"/>
    <col min="13064" max="13064" width="11.625" style="2" customWidth="1"/>
    <col min="13065" max="13065" width="8.625" style="2" customWidth="1"/>
    <col min="13066" max="13312" width="9" style="2"/>
    <col min="13313" max="13313" width="3" style="2" customWidth="1"/>
    <col min="13314" max="13315" width="16.625" style="2" customWidth="1"/>
    <col min="13316" max="13316" width="8.5" style="2" customWidth="1"/>
    <col min="13317" max="13317" width="10.625" style="2" customWidth="1"/>
    <col min="13318" max="13318" width="7.375" style="2" customWidth="1"/>
    <col min="13319" max="13319" width="5.625" style="2" customWidth="1"/>
    <col min="13320" max="13320" width="11.625" style="2" customWidth="1"/>
    <col min="13321" max="13321" width="8.625" style="2" customWidth="1"/>
    <col min="13322" max="13568" width="9" style="2"/>
    <col min="13569" max="13569" width="3" style="2" customWidth="1"/>
    <col min="13570" max="13571" width="16.625" style="2" customWidth="1"/>
    <col min="13572" max="13572" width="8.5" style="2" customWidth="1"/>
    <col min="13573" max="13573" width="10.625" style="2" customWidth="1"/>
    <col min="13574" max="13574" width="7.375" style="2" customWidth="1"/>
    <col min="13575" max="13575" width="5.625" style="2" customWidth="1"/>
    <col min="13576" max="13576" width="11.625" style="2" customWidth="1"/>
    <col min="13577" max="13577" width="8.625" style="2" customWidth="1"/>
    <col min="13578" max="13824" width="9" style="2"/>
    <col min="13825" max="13825" width="3" style="2" customWidth="1"/>
    <col min="13826" max="13827" width="16.625" style="2" customWidth="1"/>
    <col min="13828" max="13828" width="8.5" style="2" customWidth="1"/>
    <col min="13829" max="13829" width="10.625" style="2" customWidth="1"/>
    <col min="13830" max="13830" width="7.375" style="2" customWidth="1"/>
    <col min="13831" max="13831" width="5.625" style="2" customWidth="1"/>
    <col min="13832" max="13832" width="11.625" style="2" customWidth="1"/>
    <col min="13833" max="13833" width="8.625" style="2" customWidth="1"/>
    <col min="13834" max="14080" width="9" style="2"/>
    <col min="14081" max="14081" width="3" style="2" customWidth="1"/>
    <col min="14082" max="14083" width="16.625" style="2" customWidth="1"/>
    <col min="14084" max="14084" width="8.5" style="2" customWidth="1"/>
    <col min="14085" max="14085" width="10.625" style="2" customWidth="1"/>
    <col min="14086" max="14086" width="7.375" style="2" customWidth="1"/>
    <col min="14087" max="14087" width="5.625" style="2" customWidth="1"/>
    <col min="14088" max="14088" width="11.625" style="2" customWidth="1"/>
    <col min="14089" max="14089" width="8.625" style="2" customWidth="1"/>
    <col min="14090" max="14336" width="9" style="2"/>
    <col min="14337" max="14337" width="3" style="2" customWidth="1"/>
    <col min="14338" max="14339" width="16.625" style="2" customWidth="1"/>
    <col min="14340" max="14340" width="8.5" style="2" customWidth="1"/>
    <col min="14341" max="14341" width="10.625" style="2" customWidth="1"/>
    <col min="14342" max="14342" width="7.375" style="2" customWidth="1"/>
    <col min="14343" max="14343" width="5.625" style="2" customWidth="1"/>
    <col min="14344" max="14344" width="11.625" style="2" customWidth="1"/>
    <col min="14345" max="14345" width="8.625" style="2" customWidth="1"/>
    <col min="14346" max="14592" width="9" style="2"/>
    <col min="14593" max="14593" width="3" style="2" customWidth="1"/>
    <col min="14594" max="14595" width="16.625" style="2" customWidth="1"/>
    <col min="14596" max="14596" width="8.5" style="2" customWidth="1"/>
    <col min="14597" max="14597" width="10.625" style="2" customWidth="1"/>
    <col min="14598" max="14598" width="7.375" style="2" customWidth="1"/>
    <col min="14599" max="14599" width="5.625" style="2" customWidth="1"/>
    <col min="14600" max="14600" width="11.625" style="2" customWidth="1"/>
    <col min="14601" max="14601" width="8.625" style="2" customWidth="1"/>
    <col min="14602" max="14848" width="9" style="2"/>
    <col min="14849" max="14849" width="3" style="2" customWidth="1"/>
    <col min="14850" max="14851" width="16.625" style="2" customWidth="1"/>
    <col min="14852" max="14852" width="8.5" style="2" customWidth="1"/>
    <col min="14853" max="14853" width="10.625" style="2" customWidth="1"/>
    <col min="14854" max="14854" width="7.375" style="2" customWidth="1"/>
    <col min="14855" max="14855" width="5.625" style="2" customWidth="1"/>
    <col min="14856" max="14856" width="11.625" style="2" customWidth="1"/>
    <col min="14857" max="14857" width="8.625" style="2" customWidth="1"/>
    <col min="14858" max="15104" width="9" style="2"/>
    <col min="15105" max="15105" width="3" style="2" customWidth="1"/>
    <col min="15106" max="15107" width="16.625" style="2" customWidth="1"/>
    <col min="15108" max="15108" width="8.5" style="2" customWidth="1"/>
    <col min="15109" max="15109" width="10.625" style="2" customWidth="1"/>
    <col min="15110" max="15110" width="7.375" style="2" customWidth="1"/>
    <col min="15111" max="15111" width="5.625" style="2" customWidth="1"/>
    <col min="15112" max="15112" width="11.625" style="2" customWidth="1"/>
    <col min="15113" max="15113" width="8.625" style="2" customWidth="1"/>
    <col min="15114" max="15360" width="9" style="2"/>
    <col min="15361" max="15361" width="3" style="2" customWidth="1"/>
    <col min="15362" max="15363" width="16.625" style="2" customWidth="1"/>
    <col min="15364" max="15364" width="8.5" style="2" customWidth="1"/>
    <col min="15365" max="15365" width="10.625" style="2" customWidth="1"/>
    <col min="15366" max="15366" width="7.375" style="2" customWidth="1"/>
    <col min="15367" max="15367" width="5.625" style="2" customWidth="1"/>
    <col min="15368" max="15368" width="11.625" style="2" customWidth="1"/>
    <col min="15369" max="15369" width="8.625" style="2" customWidth="1"/>
    <col min="15370" max="15616" width="9" style="2"/>
    <col min="15617" max="15617" width="3" style="2" customWidth="1"/>
    <col min="15618" max="15619" width="16.625" style="2" customWidth="1"/>
    <col min="15620" max="15620" width="8.5" style="2" customWidth="1"/>
    <col min="15621" max="15621" width="10.625" style="2" customWidth="1"/>
    <col min="15622" max="15622" width="7.375" style="2" customWidth="1"/>
    <col min="15623" max="15623" width="5.625" style="2" customWidth="1"/>
    <col min="15624" max="15624" width="11.625" style="2" customWidth="1"/>
    <col min="15625" max="15625" width="8.625" style="2" customWidth="1"/>
    <col min="15626" max="15872" width="9" style="2"/>
    <col min="15873" max="15873" width="3" style="2" customWidth="1"/>
    <col min="15874" max="15875" width="16.625" style="2" customWidth="1"/>
    <col min="15876" max="15876" width="8.5" style="2" customWidth="1"/>
    <col min="15877" max="15877" width="10.625" style="2" customWidth="1"/>
    <col min="15878" max="15878" width="7.375" style="2" customWidth="1"/>
    <col min="15879" max="15879" width="5.625" style="2" customWidth="1"/>
    <col min="15880" max="15880" width="11.625" style="2" customWidth="1"/>
    <col min="15881" max="15881" width="8.625" style="2" customWidth="1"/>
    <col min="15882" max="16128" width="9" style="2"/>
    <col min="16129" max="16129" width="3" style="2" customWidth="1"/>
    <col min="16130" max="16131" width="16.625" style="2" customWidth="1"/>
    <col min="16132" max="16132" width="8.5" style="2" customWidth="1"/>
    <col min="16133" max="16133" width="10.625" style="2" customWidth="1"/>
    <col min="16134" max="16134" width="7.375" style="2" customWidth="1"/>
    <col min="16135" max="16135" width="5.625" style="2" customWidth="1"/>
    <col min="16136" max="16136" width="11.625" style="2" customWidth="1"/>
    <col min="16137" max="16137" width="8.625" style="2" customWidth="1"/>
    <col min="16138" max="16384" width="9" style="2"/>
  </cols>
  <sheetData>
    <row r="1" spans="1:11" ht="17.25">
      <c r="A1" s="1"/>
      <c r="B1" s="1"/>
      <c r="C1" s="1"/>
      <c r="D1" s="1"/>
      <c r="E1" s="1"/>
      <c r="F1" s="1"/>
      <c r="G1" s="1"/>
      <c r="H1" s="96" t="s">
        <v>40</v>
      </c>
      <c r="I1" s="97"/>
    </row>
    <row r="2" spans="1:11" ht="6" customHeight="1">
      <c r="A2" s="1"/>
      <c r="B2" s="1"/>
      <c r="C2" s="1"/>
      <c r="D2" s="1"/>
      <c r="E2" s="1"/>
      <c r="F2" s="1"/>
      <c r="G2" s="1"/>
      <c r="H2" s="1"/>
      <c r="I2" s="1"/>
    </row>
    <row r="3" spans="1:11" ht="27.75" customHeight="1">
      <c r="A3" s="1"/>
      <c r="B3" s="98" t="s">
        <v>41</v>
      </c>
      <c r="C3" s="98"/>
      <c r="D3" s="98"/>
      <c r="E3" s="98"/>
      <c r="F3" s="98"/>
      <c r="G3" s="98"/>
      <c r="H3" s="98"/>
      <c r="I3" s="98"/>
    </row>
    <row r="4" spans="1:11" ht="5.25" customHeight="1">
      <c r="A4" s="1"/>
      <c r="B4" s="1"/>
      <c r="C4" s="1"/>
      <c r="D4" s="1"/>
      <c r="E4" s="1"/>
      <c r="F4" s="1"/>
      <c r="G4" s="1"/>
      <c r="H4" s="1"/>
      <c r="I4" s="1"/>
    </row>
    <row r="5" spans="1:11" ht="18.75" customHeight="1">
      <c r="A5" s="3" t="s">
        <v>0</v>
      </c>
      <c r="B5" s="4" t="s">
        <v>42</v>
      </c>
      <c r="C5" s="1"/>
      <c r="D5" s="1"/>
      <c r="E5" s="1"/>
      <c r="F5" s="1"/>
      <c r="G5" s="1"/>
      <c r="H5" s="1"/>
      <c r="I5" s="1"/>
    </row>
    <row r="6" spans="1:11" ht="16.5" customHeight="1">
      <c r="A6" s="5"/>
      <c r="B6" s="6"/>
      <c r="C6" s="61" t="s">
        <v>1</v>
      </c>
      <c r="D6" s="61"/>
      <c r="E6" s="61" t="s">
        <v>43</v>
      </c>
      <c r="F6" s="61"/>
      <c r="G6" s="61"/>
      <c r="H6" s="61"/>
      <c r="I6" s="61"/>
    </row>
    <row r="7" spans="1:11" ht="16.5" customHeight="1">
      <c r="A7" s="7"/>
      <c r="B7" s="8"/>
      <c r="C7" s="61"/>
      <c r="D7" s="61"/>
      <c r="E7" s="9" t="s">
        <v>2</v>
      </c>
      <c r="F7" s="61" t="s">
        <v>3</v>
      </c>
      <c r="G7" s="62"/>
      <c r="H7" s="62" t="s">
        <v>31</v>
      </c>
      <c r="I7" s="82"/>
    </row>
    <row r="8" spans="1:11" ht="16.5" customHeight="1">
      <c r="A8" s="89" t="s">
        <v>36</v>
      </c>
      <c r="B8" s="99"/>
      <c r="C8" s="100"/>
      <c r="D8" s="67"/>
      <c r="E8" s="9"/>
      <c r="F8" s="58">
        <f>SUM(F9:F11)</f>
        <v>15</v>
      </c>
      <c r="G8" s="10" t="s">
        <v>32</v>
      </c>
      <c r="H8" s="66">
        <f>SUM(I9:I11)</f>
        <v>110160</v>
      </c>
      <c r="I8" s="67"/>
    </row>
    <row r="9" spans="1:11" ht="16.5" customHeight="1">
      <c r="A9" s="11"/>
      <c r="B9" s="12" t="s">
        <v>4</v>
      </c>
      <c r="C9" s="68" t="s">
        <v>5</v>
      </c>
      <c r="D9" s="69"/>
      <c r="E9" s="52">
        <v>8640</v>
      </c>
      <c r="F9" s="53">
        <v>6</v>
      </c>
      <c r="G9" s="13" t="s">
        <v>6</v>
      </c>
      <c r="H9" s="14"/>
      <c r="I9" s="15">
        <f>IF(E9="","",E9*F9)</f>
        <v>51840</v>
      </c>
      <c r="K9" s="16"/>
    </row>
    <row r="10" spans="1:11" ht="16.5" customHeight="1">
      <c r="A10" s="17"/>
      <c r="B10" s="18" t="s">
        <v>7</v>
      </c>
      <c r="C10" s="70" t="s">
        <v>5</v>
      </c>
      <c r="D10" s="71"/>
      <c r="E10" s="54">
        <v>6480</v>
      </c>
      <c r="F10" s="55">
        <v>6</v>
      </c>
      <c r="G10" s="19" t="s">
        <v>6</v>
      </c>
      <c r="H10" s="20"/>
      <c r="I10" s="21">
        <f>IF(E10="","",E10*F10)</f>
        <v>38880</v>
      </c>
    </row>
    <row r="11" spans="1:11" ht="16.5" customHeight="1">
      <c r="A11" s="22"/>
      <c r="B11" s="23" t="s">
        <v>8</v>
      </c>
      <c r="C11" s="72"/>
      <c r="D11" s="73"/>
      <c r="E11" s="56">
        <v>6480</v>
      </c>
      <c r="F11" s="57">
        <v>3</v>
      </c>
      <c r="G11" s="24" t="s">
        <v>6</v>
      </c>
      <c r="H11" s="25"/>
      <c r="I11" s="26">
        <f>IF(E11="","",E11*F11)</f>
        <v>19440</v>
      </c>
    </row>
    <row r="12" spans="1:11" ht="16.5" customHeight="1">
      <c r="A12" s="89" t="s">
        <v>26</v>
      </c>
      <c r="B12" s="90"/>
      <c r="C12" s="91"/>
      <c r="D12" s="92"/>
      <c r="E12" s="27"/>
      <c r="F12" s="58">
        <f>SUM(F13:F15)</f>
        <v>40</v>
      </c>
      <c r="G12" s="10" t="s">
        <v>32</v>
      </c>
      <c r="H12" s="66">
        <f>SUM(I13:I15)</f>
        <v>302400</v>
      </c>
      <c r="I12" s="67"/>
    </row>
    <row r="13" spans="1:11" ht="16.5" customHeight="1">
      <c r="A13" s="11"/>
      <c r="B13" s="12" t="s">
        <v>4</v>
      </c>
      <c r="C13" s="68" t="s">
        <v>9</v>
      </c>
      <c r="D13" s="69"/>
      <c r="E13" s="52">
        <v>8640</v>
      </c>
      <c r="F13" s="53">
        <v>20</v>
      </c>
      <c r="G13" s="13" t="s">
        <v>6</v>
      </c>
      <c r="H13" s="14"/>
      <c r="I13" s="15">
        <f>IF(E13="","",E13*F13)</f>
        <v>172800</v>
      </c>
    </row>
    <row r="14" spans="1:11" ht="16.5" customHeight="1">
      <c r="A14" s="17"/>
      <c r="B14" s="18" t="s">
        <v>7</v>
      </c>
      <c r="C14" s="70" t="s">
        <v>10</v>
      </c>
      <c r="D14" s="71"/>
      <c r="E14" s="54">
        <v>6480</v>
      </c>
      <c r="F14" s="55">
        <v>10</v>
      </c>
      <c r="G14" s="19" t="s">
        <v>6</v>
      </c>
      <c r="H14" s="20"/>
      <c r="I14" s="21">
        <f>IF(E14="","",E14*F14)</f>
        <v>64800</v>
      </c>
    </row>
    <row r="15" spans="1:11" ht="16.5" customHeight="1">
      <c r="A15" s="22"/>
      <c r="B15" s="23" t="s">
        <v>8</v>
      </c>
      <c r="C15" s="72"/>
      <c r="D15" s="73"/>
      <c r="E15" s="56">
        <v>6480</v>
      </c>
      <c r="F15" s="57">
        <v>10</v>
      </c>
      <c r="G15" s="24" t="s">
        <v>6</v>
      </c>
      <c r="H15" s="25"/>
      <c r="I15" s="26">
        <f>IF(E15="","",E15*F15)</f>
        <v>64800</v>
      </c>
    </row>
    <row r="16" spans="1:11" ht="16.5" customHeight="1">
      <c r="A16" s="89" t="s">
        <v>35</v>
      </c>
      <c r="B16" s="93"/>
      <c r="C16" s="94"/>
      <c r="D16" s="95"/>
      <c r="E16" s="48"/>
      <c r="F16" s="58">
        <f>SUM(F17:F19)</f>
        <v>6</v>
      </c>
      <c r="G16" s="10" t="s">
        <v>32</v>
      </c>
      <c r="H16" s="66">
        <f>SUM(I17:I19)</f>
        <v>45360</v>
      </c>
      <c r="I16" s="67"/>
    </row>
    <row r="17" spans="1:9" ht="16.5" customHeight="1">
      <c r="A17" s="11"/>
      <c r="B17" s="12" t="s">
        <v>4</v>
      </c>
      <c r="C17" s="68" t="s">
        <v>33</v>
      </c>
      <c r="D17" s="81"/>
      <c r="E17" s="52">
        <v>8640</v>
      </c>
      <c r="F17" s="53">
        <v>3</v>
      </c>
      <c r="G17" s="13" t="s">
        <v>6</v>
      </c>
      <c r="H17" s="14"/>
      <c r="I17" s="15">
        <f>IF(E17="","",E17*F17)</f>
        <v>25920</v>
      </c>
    </row>
    <row r="18" spans="1:9" ht="16.5" customHeight="1">
      <c r="A18" s="17"/>
      <c r="B18" s="18" t="s">
        <v>7</v>
      </c>
      <c r="C18" s="70" t="s">
        <v>33</v>
      </c>
      <c r="D18" s="88"/>
      <c r="E18" s="54">
        <v>6480</v>
      </c>
      <c r="F18" s="55">
        <v>3</v>
      </c>
      <c r="G18" s="19" t="s">
        <v>6</v>
      </c>
      <c r="H18" s="20"/>
      <c r="I18" s="21">
        <f>IF(E18="","",E18*F18)</f>
        <v>19440</v>
      </c>
    </row>
    <row r="19" spans="1:9" ht="16.5" customHeight="1">
      <c r="A19" s="22"/>
      <c r="B19" s="23" t="s">
        <v>8</v>
      </c>
      <c r="C19" s="72"/>
      <c r="D19" s="83"/>
      <c r="E19" s="56"/>
      <c r="F19" s="57"/>
      <c r="G19" s="24" t="s">
        <v>6</v>
      </c>
      <c r="H19" s="25"/>
      <c r="I19" s="26" t="str">
        <f>IF(E19="","",E19*F19)</f>
        <v/>
      </c>
    </row>
    <row r="20" spans="1:9" ht="16.5" customHeight="1">
      <c r="A20" s="84" t="s">
        <v>34</v>
      </c>
      <c r="B20" s="85"/>
      <c r="C20" s="86"/>
      <c r="D20" s="87"/>
      <c r="E20" s="48"/>
      <c r="F20" s="58">
        <f>SUM(F21:F23)</f>
        <v>8</v>
      </c>
      <c r="G20" s="10" t="s">
        <v>32</v>
      </c>
      <c r="H20" s="66">
        <f>SUM(I21:I23)</f>
        <v>60480</v>
      </c>
      <c r="I20" s="67"/>
    </row>
    <row r="21" spans="1:9" ht="16.5" customHeight="1">
      <c r="A21" s="11"/>
      <c r="B21" s="12" t="s">
        <v>4</v>
      </c>
      <c r="C21" s="68"/>
      <c r="D21" s="81"/>
      <c r="E21" s="52">
        <v>8640</v>
      </c>
      <c r="F21" s="53">
        <v>4</v>
      </c>
      <c r="G21" s="13" t="s">
        <v>6</v>
      </c>
      <c r="H21" s="14"/>
      <c r="I21" s="15">
        <f>IF(E21="","",E21*F21)</f>
        <v>34560</v>
      </c>
    </row>
    <row r="22" spans="1:9" ht="16.5" customHeight="1">
      <c r="A22" s="17"/>
      <c r="B22" s="18" t="s">
        <v>7</v>
      </c>
      <c r="C22" s="70"/>
      <c r="D22" s="88"/>
      <c r="E22" s="54">
        <v>6480</v>
      </c>
      <c r="F22" s="55">
        <v>4</v>
      </c>
      <c r="G22" s="19" t="s">
        <v>6</v>
      </c>
      <c r="H22" s="20"/>
      <c r="I22" s="21">
        <f>IF(E22="","",E22*F22)</f>
        <v>25920</v>
      </c>
    </row>
    <row r="23" spans="1:9" ht="16.5" customHeight="1">
      <c r="A23" s="22"/>
      <c r="B23" s="23" t="s">
        <v>8</v>
      </c>
      <c r="C23" s="72"/>
      <c r="D23" s="83"/>
      <c r="E23" s="56"/>
      <c r="F23" s="57"/>
      <c r="G23" s="24" t="s">
        <v>6</v>
      </c>
      <c r="H23" s="25"/>
      <c r="I23" s="26" t="str">
        <f>IF(E23="","",E23*F23)</f>
        <v/>
      </c>
    </row>
    <row r="24" spans="1:9" ht="16.5" customHeight="1">
      <c r="A24" s="64" t="s">
        <v>11</v>
      </c>
      <c r="B24" s="64"/>
      <c r="C24" s="29"/>
      <c r="D24" s="30"/>
      <c r="E24" s="31"/>
      <c r="F24" s="80">
        <f>SUM(F8,F12,F16,F20)</f>
        <v>69</v>
      </c>
      <c r="G24" s="63" t="s">
        <v>6</v>
      </c>
      <c r="H24" s="32"/>
      <c r="I24" s="15">
        <f>SUM(H8,H12,H16,H20)</f>
        <v>518400</v>
      </c>
    </row>
    <row r="25" spans="1:9" ht="16.5" customHeight="1">
      <c r="A25" s="64"/>
      <c r="B25" s="64"/>
      <c r="C25" s="33"/>
      <c r="D25" s="34"/>
      <c r="E25" s="35"/>
      <c r="F25" s="80"/>
      <c r="G25" s="63"/>
      <c r="H25" s="36" t="s">
        <v>12</v>
      </c>
      <c r="I25" s="26">
        <f>ROUNDDOWN(I24-I24/1.08,0)</f>
        <v>38400</v>
      </c>
    </row>
    <row r="26" spans="1:9" ht="16.5" customHeight="1">
      <c r="A26" s="64" t="s">
        <v>13</v>
      </c>
      <c r="B26" s="64"/>
      <c r="C26" s="61" t="s">
        <v>14</v>
      </c>
      <c r="D26" s="62"/>
      <c r="E26" s="31"/>
      <c r="F26" s="37"/>
      <c r="G26" s="38"/>
      <c r="H26" s="39"/>
      <c r="I26" s="40">
        <f>ROUNDDOWN(I24*2/3,0)</f>
        <v>345600</v>
      </c>
    </row>
    <row r="27" spans="1:9" ht="16.5" customHeight="1">
      <c r="A27" s="64"/>
      <c r="B27" s="64"/>
      <c r="C27" s="61"/>
      <c r="D27" s="62"/>
      <c r="E27" s="35"/>
      <c r="F27" s="41"/>
      <c r="G27" s="42"/>
      <c r="H27" s="36" t="s">
        <v>12</v>
      </c>
      <c r="I27" s="43">
        <f>ROUNDDOWN(I26-I26/1.08,0)</f>
        <v>25600</v>
      </c>
    </row>
    <row r="28" spans="1:9" ht="11.25" customHeight="1">
      <c r="A28" s="1"/>
      <c r="B28" s="1"/>
      <c r="C28" s="44"/>
      <c r="D28" s="44"/>
      <c r="E28" s="45"/>
      <c r="F28" s="45"/>
      <c r="G28" s="1"/>
      <c r="H28" s="45"/>
      <c r="I28" s="45"/>
    </row>
    <row r="29" spans="1:9" ht="16.5" customHeight="1">
      <c r="A29" s="4" t="s">
        <v>15</v>
      </c>
      <c r="B29" s="4" t="s">
        <v>16</v>
      </c>
      <c r="C29" s="44"/>
      <c r="D29" s="44"/>
      <c r="E29" s="45"/>
      <c r="F29" s="45"/>
      <c r="G29" s="1"/>
      <c r="H29" s="45"/>
      <c r="I29" s="45"/>
    </row>
    <row r="30" spans="1:9" ht="16.5" customHeight="1">
      <c r="A30" s="5"/>
      <c r="B30" s="6"/>
      <c r="C30" s="61" t="s">
        <v>1</v>
      </c>
      <c r="D30" s="61"/>
      <c r="E30" s="61" t="s">
        <v>43</v>
      </c>
      <c r="F30" s="61"/>
      <c r="G30" s="61"/>
      <c r="H30" s="61"/>
      <c r="I30" s="61"/>
    </row>
    <row r="31" spans="1:9" ht="16.5" customHeight="1">
      <c r="A31" s="7"/>
      <c r="B31" s="8"/>
      <c r="C31" s="61"/>
      <c r="D31" s="61"/>
      <c r="E31" s="9" t="s">
        <v>2</v>
      </c>
      <c r="F31" s="61" t="s">
        <v>3</v>
      </c>
      <c r="G31" s="62"/>
      <c r="H31" s="62" t="s">
        <v>31</v>
      </c>
      <c r="I31" s="82"/>
    </row>
    <row r="32" spans="1:9" ht="16.5" customHeight="1">
      <c r="A32" s="64" t="s">
        <v>17</v>
      </c>
      <c r="B32" s="65"/>
      <c r="C32" s="29"/>
      <c r="D32" s="46"/>
      <c r="E32" s="27"/>
      <c r="F32" s="28"/>
      <c r="G32" s="28"/>
      <c r="H32" s="66">
        <f>SUM(I33:I35)</f>
        <v>311040</v>
      </c>
      <c r="I32" s="67"/>
    </row>
    <row r="33" spans="1:9" ht="16.5" customHeight="1">
      <c r="A33" s="11"/>
      <c r="B33" s="12" t="s">
        <v>4</v>
      </c>
      <c r="C33" s="68" t="s">
        <v>18</v>
      </c>
      <c r="D33" s="69"/>
      <c r="E33" s="52">
        <v>8640</v>
      </c>
      <c r="F33" s="53">
        <v>6</v>
      </c>
      <c r="G33" s="13" t="s">
        <v>6</v>
      </c>
      <c r="H33" s="14"/>
      <c r="I33" s="15">
        <f>IF(E33="","",E33*F33)</f>
        <v>51840</v>
      </c>
    </row>
    <row r="34" spans="1:9" ht="16.5" customHeight="1">
      <c r="A34" s="17"/>
      <c r="B34" s="18" t="s">
        <v>7</v>
      </c>
      <c r="C34" s="70" t="s">
        <v>19</v>
      </c>
      <c r="D34" s="71"/>
      <c r="E34" s="54">
        <v>8640</v>
      </c>
      <c r="F34" s="55">
        <v>30</v>
      </c>
      <c r="G34" s="19" t="s">
        <v>6</v>
      </c>
      <c r="H34" s="20"/>
      <c r="I34" s="21">
        <f>IF(E34="","",E34*F34)</f>
        <v>259200</v>
      </c>
    </row>
    <row r="35" spans="1:9" ht="16.5" customHeight="1">
      <c r="A35" s="22"/>
      <c r="B35" s="23" t="s">
        <v>8</v>
      </c>
      <c r="C35" s="72"/>
      <c r="D35" s="73"/>
      <c r="E35" s="56"/>
      <c r="F35" s="57"/>
      <c r="G35" s="24" t="s">
        <v>6</v>
      </c>
      <c r="H35" s="25"/>
      <c r="I35" s="26" t="str">
        <f>IF(E35="","",E35*F35)</f>
        <v/>
      </c>
    </row>
    <row r="36" spans="1:9" ht="16.5" customHeight="1">
      <c r="A36" s="64" t="s">
        <v>37</v>
      </c>
      <c r="B36" s="65"/>
      <c r="C36" s="47"/>
      <c r="D36" s="47"/>
      <c r="E36" s="48"/>
      <c r="F36" s="49"/>
      <c r="G36" s="50"/>
      <c r="H36" s="66">
        <f>SUM(I37:I39)</f>
        <v>103680</v>
      </c>
      <c r="I36" s="67"/>
    </row>
    <row r="37" spans="1:9" ht="16.5" customHeight="1">
      <c r="A37" s="11"/>
      <c r="B37" s="12" t="s">
        <v>4</v>
      </c>
      <c r="C37" s="74" t="s">
        <v>39</v>
      </c>
      <c r="D37" s="75"/>
      <c r="E37" s="52">
        <v>8640</v>
      </c>
      <c r="F37" s="53">
        <v>6</v>
      </c>
      <c r="G37" s="13" t="s">
        <v>6</v>
      </c>
      <c r="H37" s="14"/>
      <c r="I37" s="15">
        <f>IF(E37="","",E37*F37)</f>
        <v>51840</v>
      </c>
    </row>
    <row r="38" spans="1:9" ht="16.5" customHeight="1">
      <c r="A38" s="17"/>
      <c r="B38" s="18" t="s">
        <v>7</v>
      </c>
      <c r="C38" s="76" t="s">
        <v>38</v>
      </c>
      <c r="D38" s="77"/>
      <c r="E38" s="54">
        <v>8640</v>
      </c>
      <c r="F38" s="55">
        <v>6</v>
      </c>
      <c r="G38" s="19" t="s">
        <v>6</v>
      </c>
      <c r="H38" s="20"/>
      <c r="I38" s="21">
        <f>IF(E38="","",E38*F38)</f>
        <v>51840</v>
      </c>
    </row>
    <row r="39" spans="1:9" ht="16.5" customHeight="1">
      <c r="A39" s="22"/>
      <c r="B39" s="23" t="s">
        <v>8</v>
      </c>
      <c r="C39" s="78"/>
      <c r="D39" s="79"/>
      <c r="E39" s="56"/>
      <c r="F39" s="57"/>
      <c r="G39" s="24" t="s">
        <v>6</v>
      </c>
      <c r="H39" s="25"/>
      <c r="I39" s="26" t="str">
        <f>IF(E39="","",E39*F39)</f>
        <v/>
      </c>
    </row>
    <row r="40" spans="1:9" ht="16.5" customHeight="1">
      <c r="A40" s="64" t="s">
        <v>11</v>
      </c>
      <c r="B40" s="64"/>
      <c r="C40" s="29"/>
      <c r="D40" s="30"/>
      <c r="E40" s="31"/>
      <c r="F40" s="80">
        <f>SUM(F33:F35,F37:F39)</f>
        <v>48</v>
      </c>
      <c r="G40" s="63" t="s">
        <v>6</v>
      </c>
      <c r="H40" s="32"/>
      <c r="I40" s="15">
        <f>SUM(H32,H36)</f>
        <v>414720</v>
      </c>
    </row>
    <row r="41" spans="1:9" ht="16.5" customHeight="1">
      <c r="A41" s="64"/>
      <c r="B41" s="64"/>
      <c r="C41" s="33"/>
      <c r="D41" s="34"/>
      <c r="E41" s="35"/>
      <c r="F41" s="80"/>
      <c r="G41" s="63"/>
      <c r="H41" s="36" t="s">
        <v>12</v>
      </c>
      <c r="I41" s="26">
        <f>ROUNDDOWN(I40-I40/1.08,0)</f>
        <v>30720</v>
      </c>
    </row>
    <row r="42" spans="1:9" ht="16.5" customHeight="1">
      <c r="A42" s="60" t="s">
        <v>20</v>
      </c>
      <c r="B42" s="60"/>
      <c r="C42" s="61" t="s">
        <v>14</v>
      </c>
      <c r="D42" s="62"/>
      <c r="E42" s="31"/>
      <c r="F42" s="37"/>
      <c r="G42" s="38"/>
      <c r="H42" s="39"/>
      <c r="I42" s="40">
        <f>ROUNDDOWN(I40*2/3,0)</f>
        <v>276480</v>
      </c>
    </row>
    <row r="43" spans="1:9" ht="16.5" customHeight="1">
      <c r="A43" s="60"/>
      <c r="B43" s="60"/>
      <c r="C43" s="61"/>
      <c r="D43" s="62"/>
      <c r="E43" s="35"/>
      <c r="F43" s="41"/>
      <c r="G43" s="42"/>
      <c r="H43" s="36" t="s">
        <v>12</v>
      </c>
      <c r="I43" s="43">
        <f>ROUNDDOWN(I42-I42/1.08,0)</f>
        <v>20480</v>
      </c>
    </row>
    <row r="44" spans="1:9" ht="8.25" customHeight="1"/>
    <row r="45" spans="1:9" ht="16.5" customHeight="1">
      <c r="A45" s="51" t="s">
        <v>21</v>
      </c>
      <c r="B45" s="59" t="s">
        <v>27</v>
      </c>
      <c r="C45" s="59"/>
      <c r="D45" s="59"/>
      <c r="E45" s="59"/>
      <c r="F45" s="59"/>
      <c r="G45" s="59"/>
      <c r="H45" s="59"/>
      <c r="I45" s="59"/>
    </row>
    <row r="46" spans="1:9" ht="16.5" customHeight="1">
      <c r="B46" s="59" t="s">
        <v>28</v>
      </c>
      <c r="C46" s="59"/>
      <c r="D46" s="59"/>
      <c r="E46" s="59"/>
      <c r="F46" s="59"/>
      <c r="G46" s="59"/>
      <c r="H46" s="59"/>
      <c r="I46" s="59"/>
    </row>
    <row r="47" spans="1:9" ht="16.5" customHeight="1">
      <c r="A47" s="51" t="s">
        <v>21</v>
      </c>
      <c r="B47" s="59" t="s">
        <v>29</v>
      </c>
      <c r="C47" s="59"/>
      <c r="D47" s="59"/>
      <c r="E47" s="59"/>
      <c r="F47" s="59"/>
      <c r="G47" s="59"/>
      <c r="H47" s="59"/>
      <c r="I47" s="59"/>
    </row>
    <row r="48" spans="1:9" ht="16.5" customHeight="1">
      <c r="A48" s="51"/>
      <c r="B48" s="59" t="s">
        <v>30</v>
      </c>
      <c r="C48" s="59"/>
      <c r="D48" s="59"/>
      <c r="E48" s="59"/>
      <c r="F48" s="59"/>
      <c r="G48" s="59"/>
      <c r="H48" s="59"/>
      <c r="I48" s="59"/>
    </row>
    <row r="49" spans="1:9" ht="16.5" customHeight="1">
      <c r="A49" s="51" t="s">
        <v>21</v>
      </c>
      <c r="B49" s="59" t="s">
        <v>22</v>
      </c>
      <c r="C49" s="59"/>
      <c r="D49" s="59"/>
      <c r="E49" s="59"/>
      <c r="F49" s="59"/>
      <c r="G49" s="59"/>
      <c r="H49" s="59"/>
      <c r="I49" s="59"/>
    </row>
    <row r="50" spans="1:9" ht="16.5" customHeight="1">
      <c r="A50" s="51" t="s">
        <v>21</v>
      </c>
      <c r="B50" s="59" t="s">
        <v>23</v>
      </c>
      <c r="C50" s="59"/>
      <c r="D50" s="59"/>
      <c r="E50" s="59"/>
      <c r="F50" s="59"/>
      <c r="G50" s="59"/>
      <c r="H50" s="59"/>
      <c r="I50" s="59"/>
    </row>
    <row r="51" spans="1:9" ht="16.5" customHeight="1">
      <c r="A51" s="51" t="s">
        <v>21</v>
      </c>
      <c r="B51" s="59" t="s">
        <v>24</v>
      </c>
      <c r="C51" s="59"/>
      <c r="D51" s="59"/>
      <c r="E51" s="59"/>
      <c r="F51" s="59"/>
      <c r="G51" s="59"/>
      <c r="H51" s="59"/>
      <c r="I51" s="59"/>
    </row>
    <row r="52" spans="1:9" ht="16.5" customHeight="1">
      <c r="B52" s="59" t="s">
        <v>25</v>
      </c>
      <c r="C52" s="59"/>
      <c r="D52" s="59"/>
      <c r="E52" s="59"/>
      <c r="F52" s="59"/>
      <c r="G52" s="59"/>
      <c r="H52" s="59"/>
      <c r="I52" s="59"/>
    </row>
  </sheetData>
  <mergeCells count="58">
    <mergeCell ref="H1:I1"/>
    <mergeCell ref="C14:D14"/>
    <mergeCell ref="B3:I3"/>
    <mergeCell ref="C6:D7"/>
    <mergeCell ref="E6:I6"/>
    <mergeCell ref="F7:G7"/>
    <mergeCell ref="H7:I7"/>
    <mergeCell ref="C9:D9"/>
    <mergeCell ref="C10:D10"/>
    <mergeCell ref="C11:D11"/>
    <mergeCell ref="A12:D12"/>
    <mergeCell ref="C13:D13"/>
    <mergeCell ref="H8:I8"/>
    <mergeCell ref="H12:I12"/>
    <mergeCell ref="A8:D8"/>
    <mergeCell ref="A32:B32"/>
    <mergeCell ref="C33:D33"/>
    <mergeCell ref="H32:I32"/>
    <mergeCell ref="C15:D15"/>
    <mergeCell ref="A24:B25"/>
    <mergeCell ref="F24:F25"/>
    <mergeCell ref="G24:G25"/>
    <mergeCell ref="A26:B27"/>
    <mergeCell ref="C26:D27"/>
    <mergeCell ref="A16:D16"/>
    <mergeCell ref="A20:D20"/>
    <mergeCell ref="C21:D21"/>
    <mergeCell ref="C22:D22"/>
    <mergeCell ref="H16:I16"/>
    <mergeCell ref="H20:I20"/>
    <mergeCell ref="C17:D17"/>
    <mergeCell ref="B51:I51"/>
    <mergeCell ref="B52:I52"/>
    <mergeCell ref="A40:B41"/>
    <mergeCell ref="F40:F41"/>
    <mergeCell ref="G40:G41"/>
    <mergeCell ref="A42:B43"/>
    <mergeCell ref="C42:D43"/>
    <mergeCell ref="B45:I45"/>
    <mergeCell ref="B48:I48"/>
    <mergeCell ref="B46:I46"/>
    <mergeCell ref="B47:I47"/>
    <mergeCell ref="A36:B36"/>
    <mergeCell ref="C37:D37"/>
    <mergeCell ref="C38:D38"/>
    <mergeCell ref="B49:I49"/>
    <mergeCell ref="B50:I50"/>
    <mergeCell ref="C18:D18"/>
    <mergeCell ref="C19:D19"/>
    <mergeCell ref="F31:G31"/>
    <mergeCell ref="H31:I31"/>
    <mergeCell ref="C39:D39"/>
    <mergeCell ref="C30:D31"/>
    <mergeCell ref="E30:I30"/>
    <mergeCell ref="H36:I36"/>
    <mergeCell ref="C23:D23"/>
    <mergeCell ref="C34:D34"/>
    <mergeCell ref="C35:D35"/>
  </mergeCells>
  <phoneticPr fontId="5"/>
  <pageMargins left="0.70866141732283472" right="0.70866141732283472"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vt:lpstr>
      <vt:lpstr>業務別請求明細書 (記入例)</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2018-08-27T07:11:52Z</dcterms:modified>
</cp:coreProperties>
</file>